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useriksson/Amandus Dropbox/Amandus Team Folder/CLIENTS &amp; PROSPECTS/NORVA24/NOA004 - FINANCIAL TABLES/Financial reports/"/>
    </mc:Choice>
  </mc:AlternateContent>
  <xr:revisionPtr revIDLastSave="0" documentId="13_ncr:1_{BD1E74C2-D7D5-E745-96D0-C42EC59F6178}" xr6:coauthVersionLast="47" xr6:coauthVersionMax="47" xr10:uidLastSave="{00000000-0000-0000-0000-000000000000}"/>
  <bookViews>
    <workbookView xWindow="1760" yWindow="4060" windowWidth="33700" windowHeight="21160" firstSheet="1" activeTab="7" xr2:uid="{47B3EC93-4E00-5146-90B9-3CA40A715E55}"/>
  </bookViews>
  <sheets>
    <sheet name="FINANCIAL OVERVIEW - Y" sheetId="5" r:id="rId1"/>
    <sheet name="PROFIT OR LOSS - Y" sheetId="1" r:id="rId2"/>
    <sheet name="BALANCE SHEET - Y" sheetId="2" r:id="rId3"/>
    <sheet name="CASH FLOW - Y" sheetId="3" r:id="rId4"/>
    <sheet name="FINANCIAL OVERVIEW - Q" sheetId="11" r:id="rId5"/>
    <sheet name="PROFIT OR LOSS - Q" sheetId="8" r:id="rId6"/>
    <sheet name="BALANCE SHEET - Q" sheetId="9" r:id="rId7"/>
    <sheet name="CASH FLOW - Q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9" l="1"/>
  <c r="D44" i="2"/>
  <c r="J38" i="9"/>
  <c r="I38" i="9"/>
  <c r="H38" i="9"/>
</calcChain>
</file>

<file path=xl/sharedStrings.xml><?xml version="1.0" encoding="utf-8"?>
<sst xmlns="http://schemas.openxmlformats.org/spreadsheetml/2006/main" count="484" uniqueCount="278">
  <si>
    <t>FINANCIAL OVERVIEW</t>
  </si>
  <si>
    <t>NOK million</t>
  </si>
  <si>
    <t>Q1 2021</t>
  </si>
  <si>
    <t>Q2 2021</t>
  </si>
  <si>
    <t>Q3 2021</t>
  </si>
  <si>
    <t>Q4 2021</t>
  </si>
  <si>
    <t>Q4 2020</t>
  </si>
  <si>
    <t>Full year 2021</t>
  </si>
  <si>
    <t>Full year 2020</t>
  </si>
  <si>
    <t>Total operating revenue</t>
  </si>
  <si>
    <t>Growth – total revenue, %</t>
  </si>
  <si>
    <t>Adjusted EBITA</t>
  </si>
  <si>
    <t>Adjusted EBITA margin, %</t>
  </si>
  <si>
    <t>Adjusted EBITA growth, %</t>
  </si>
  <si>
    <t>n.a.</t>
  </si>
  <si>
    <t>EBIT</t>
  </si>
  <si>
    <t>Cash flows from operating activities</t>
  </si>
  <si>
    <t>Cash conversion, %</t>
  </si>
  <si>
    <t>Net debt (at period end)</t>
  </si>
  <si>
    <t>Net debt (at period end)/LTM adjusted EBITDA</t>
  </si>
  <si>
    <t>Earnings per share (basic and diluted), NOK</t>
  </si>
  <si>
    <t>CONDENSED CONSOLIDATED STATEMENT OF PROFIT OR LOSS</t>
  </si>
  <si>
    <t>Revenue from customer contracts</t>
  </si>
  <si>
    <t>Other operating income</t>
  </si>
  <si>
    <t>Operating expenses</t>
  </si>
  <si>
    <t>Operational service expenses</t>
  </si>
  <si>
    <t>Personnel expenses</t>
  </si>
  <si>
    <t>Vehicle operating expenses</t>
  </si>
  <si>
    <t>Other operating expenses</t>
  </si>
  <si>
    <t>Other gains/losses</t>
  </si>
  <si>
    <t>Total operating expenses</t>
  </si>
  <si>
    <t>Earnings before interest, taxes, depreciation and amortization (EBITDA)</t>
  </si>
  <si>
    <t xml:space="preserve">Total depreciation  </t>
  </si>
  <si>
    <t>Earnings before interest, taxes and amortization (EBITA)</t>
  </si>
  <si>
    <t>Total amortization</t>
  </si>
  <si>
    <t>Earnings before interest and taxes (EBIT)</t>
  </si>
  <si>
    <t>Financial items</t>
  </si>
  <si>
    <t>Financial income</t>
  </si>
  <si>
    <t>Financial expenses</t>
  </si>
  <si>
    <t>Net financial items</t>
  </si>
  <si>
    <t>Profit before income tax</t>
  </si>
  <si>
    <t>Income tax expense</t>
  </si>
  <si>
    <t>Profit for the period</t>
  </si>
  <si>
    <t>Profit attributable to</t>
  </si>
  <si>
    <t>Owners of the parent company</t>
  </si>
  <si>
    <t>Non-controlling interests</t>
  </si>
  <si>
    <t>Total</t>
  </si>
  <si>
    <t>Non-current assets</t>
  </si>
  <si>
    <t>Goodwill</t>
  </si>
  <si>
    <t>Intangible assets</t>
  </si>
  <si>
    <t>Right-of-use assets</t>
  </si>
  <si>
    <t>Property, plant and equipment</t>
  </si>
  <si>
    <t>Investment in shares</t>
  </si>
  <si>
    <t>Other non-current receivables</t>
  </si>
  <si>
    <t>Total non-current assets</t>
  </si>
  <si>
    <t>Current assets</t>
  </si>
  <si>
    <t>Inventories</t>
  </si>
  <si>
    <t>Accounts receivable</t>
  </si>
  <si>
    <t>Other current receivables</t>
  </si>
  <si>
    <t>Cash and cash-equivalents</t>
  </si>
  <si>
    <t>Total current assets</t>
  </si>
  <si>
    <t>Total assets</t>
  </si>
  <si>
    <t>Equity and liabilities</t>
  </si>
  <si>
    <t>Total equity</t>
  </si>
  <si>
    <t>Non-current liabilities</t>
  </si>
  <si>
    <t>Deferred tax liability</t>
  </si>
  <si>
    <t>Non-current lease liabilities</t>
  </si>
  <si>
    <t>Non-current loans</t>
  </si>
  <si>
    <t>Other non-current liabilities</t>
  </si>
  <si>
    <t>Total non-current liabilities</t>
  </si>
  <si>
    <t>Current liabilities</t>
  </si>
  <si>
    <t>Accounts payable</t>
  </si>
  <si>
    <t>Taxes payable</t>
  </si>
  <si>
    <t>Current portion of lease liabilities</t>
  </si>
  <si>
    <t>Current portion of loans</t>
  </si>
  <si>
    <t>Other current liabilities</t>
  </si>
  <si>
    <t>Total current liabilities</t>
  </si>
  <si>
    <t xml:space="preserve">Total liabilities  </t>
  </si>
  <si>
    <t>Total equity and liabilities</t>
  </si>
  <si>
    <t>Adjustments for:</t>
  </si>
  <si>
    <t>Impairment, depreciation and amortisation expenses</t>
  </si>
  <si>
    <t>Taxes paid</t>
  </si>
  <si>
    <t>Net gain/loss on sale of non-current assets</t>
  </si>
  <si>
    <t>Interest and other financial items</t>
  </si>
  <si>
    <t>Change in net working capital</t>
  </si>
  <si>
    <t>Changes in other items*</t>
  </si>
  <si>
    <t>Net cash inflow from operating activities</t>
  </si>
  <si>
    <t xml:space="preserve">Cash flows from investing activities </t>
  </si>
  <si>
    <t>Payment for acquisition of subsiduaries, net of cash acquired</t>
  </si>
  <si>
    <t>Payment for fixed assets</t>
  </si>
  <si>
    <t>Proceeds from sale of fixed assets</t>
  </si>
  <si>
    <t>Net cash outflow from investing activities</t>
  </si>
  <si>
    <t>Cash flows from financing activities</t>
  </si>
  <si>
    <t>Proceeds from issuance of ordinary shares</t>
  </si>
  <si>
    <t>Proceeds from borrowings</t>
  </si>
  <si>
    <t>Repayment of borrowings</t>
  </si>
  <si>
    <t>Principal element of lease payments</t>
  </si>
  <si>
    <t>Interest paid</t>
  </si>
  <si>
    <t>Net cash inflow/outflow from financing activities</t>
  </si>
  <si>
    <t xml:space="preserve">Net increase in cash and cash equivalents </t>
  </si>
  <si>
    <t>Cash and cash equivalents at period start</t>
  </si>
  <si>
    <t>Effects of exchange rate changes on cash and cash equivalents</t>
  </si>
  <si>
    <t>Cash and cash equivalents at period end</t>
  </si>
  <si>
    <t>Q1 2020</t>
  </si>
  <si>
    <t>Q3 2020</t>
  </si>
  <si>
    <t xml:space="preserve"> </t>
  </si>
  <si>
    <t>(Interest paid and) Other financial items</t>
  </si>
  <si>
    <t>Q2 2020</t>
  </si>
  <si>
    <t>-5,58</t>
  </si>
  <si>
    <t>Total depreciation  and impairment</t>
  </si>
  <si>
    <t>BALANCE SHEET</t>
  </si>
  <si>
    <t>CONSOLIDATED STATEMENT OF CASH FLOWS</t>
  </si>
  <si>
    <t>* Includes changes in other non-current receivables and other non-current liabilities.</t>
  </si>
  <si>
    <t xml:space="preserve">NOK million                                                                                               </t>
  </si>
  <si>
    <t xml:space="preserve">NOK million                                                                              </t>
  </si>
  <si>
    <t xml:space="preserve">NOK million                                                                                              </t>
  </si>
  <si>
    <t>Equity</t>
  </si>
  <si>
    <t>Share capital</t>
  </si>
  <si>
    <t>Share capital (not yet registered)</t>
  </si>
  <si>
    <t>–</t>
  </si>
  <si>
    <t>Additional paid in capital</t>
  </si>
  <si>
    <t>Other reserves</t>
  </si>
  <si>
    <t>–24,1</t>
  </si>
  <si>
    <t>Retained earnings</t>
  </si>
  <si>
    <t>Q1 2022</t>
  </si>
  <si>
    <t>Q2 2022</t>
  </si>
  <si>
    <t>-</t>
  </si>
  <si>
    <t>Q3 2022</t>
  </si>
  <si>
    <t>2,864.2</t>
  </si>
  <si>
    <t>17.8</t>
  </si>
  <si>
    <t>344.2</t>
  </si>
  <si>
    <t>216.6</t>
  </si>
  <si>
    <t>201.3</t>
  </si>
  <si>
    <t>780.0</t>
  </si>
  <si>
    <t>3,644.2</t>
  </si>
  <si>
    <t>1,747.7</t>
  </si>
  <si>
    <t>80.2</t>
  </si>
  <si>
    <t>568.9</t>
  </si>
  <si>
    <t>533.4</t>
  </si>
  <si>
    <t>48.2</t>
  </si>
  <si>
    <t>1,230.7</t>
  </si>
  <si>
    <t>206.1</t>
  </si>
  <si>
    <t>15.6</t>
  </si>
  <si>
    <t>175.9</t>
  </si>
  <si>
    <t>7.1</t>
  </si>
  <si>
    <t>261.1</t>
  </si>
  <si>
    <t>665.8</t>
  </si>
  <si>
    <t>1,896.5</t>
  </si>
  <si>
    <t xml:space="preserve">1,467.4
</t>
  </si>
  <si>
    <t>153.0</t>
  </si>
  <si>
    <t>764.7</t>
  </si>
  <si>
    <t>473.0</t>
  </si>
  <si>
    <t>0.5</t>
  </si>
  <si>
    <t>5.6</t>
  </si>
  <si>
    <t>21.8</t>
  </si>
  <si>
    <t>278.6</t>
  </si>
  <si>
    <t>11.3</t>
  </si>
  <si>
    <t>8.1</t>
  </si>
  <si>
    <t>211.7</t>
  </si>
  <si>
    <t>343.3</t>
  </si>
  <si>
    <t>66.0</t>
  </si>
  <si>
    <t>2.1</t>
  </si>
  <si>
    <t>0.76</t>
  </si>
  <si>
    <t>2466.5</t>
  </si>
  <si>
    <t>1074.1</t>
  </si>
  <si>
    <t>–320.7</t>
  </si>
  <si>
    <t>–390.4</t>
  </si>
  <si>
    <t>–232.1</t>
  </si>
  <si>
    <t>5.0</t>
  </si>
  <si>
    <t>487.5</t>
  </si>
  <si>
    <t>–241.4</t>
  </si>
  <si>
    <t>246.0</t>
  </si>
  <si>
    <t>–34.3</t>
  </si>
  <si>
    <t>42.8</t>
  </si>
  <si>
    <t>–58.3</t>
  </si>
  <si>
    <t>–15.5</t>
  </si>
  <si>
    <t>196.3</t>
  </si>
  <si>
    <t>–63.6</t>
  </si>
  <si>
    <t>139.5</t>
  </si>
  <si>
    <t>2445.3
21.1</t>
  </si>
  <si>
    <t>–1040.8</t>
  </si>
  <si>
    <t>–1979.0</t>
  </si>
  <si>
    <t>Full year 2022</t>
  </si>
  <si>
    <t>152.4</t>
  </si>
  <si>
    <t>752.3</t>
  </si>
  <si>
    <t>483.9</t>
  </si>
  <si>
    <t>0.6</t>
  </si>
  <si>
    <t>4.6</t>
  </si>
  <si>
    <t>12.7</t>
  </si>
  <si>
    <t>340.1</t>
  </si>
  <si>
    <t>147.8</t>
  </si>
  <si>
    <t>204.7</t>
  </si>
  <si>
    <t>705.3</t>
  </si>
  <si>
    <t>80.5</t>
  </si>
  <si>
    <t>554.3</t>
  </si>
  <si>
    <t>533.5</t>
  </si>
  <si>
    <t>49.0</t>
  </si>
  <si>
    <t>135.8</t>
  </si>
  <si>
    <t>21.3</t>
  </si>
  <si>
    <t>179.5</t>
  </si>
  <si>
    <t>11.5</t>
  </si>
  <si>
    <t>313.1</t>
  </si>
  <si>
    <t>661.2</t>
  </si>
  <si>
    <t>1508.7</t>
  </si>
  <si>
    <t>2902.5</t>
  </si>
  <si>
    <t>3607.8</t>
  </si>
  <si>
    <t>1729.2</t>
  </si>
  <si>
    <t>1217.3</t>
  </si>
  <si>
    <t>1878.5</t>
  </si>
  <si>
    <t>Q4 2022</t>
  </si>
  <si>
    <t>275.7</t>
  </si>
  <si>
    <t>–56.6</t>
  </si>
  <si>
    <t>–17.9</t>
  </si>
  <si>
    <t>15.5</t>
  </si>
  <si>
    <t>–111.0</t>
  </si>
  <si>
    <t>41.3</t>
  </si>
  <si>
    <t>–268.9</t>
  </si>
  <si>
    <t>–49.8</t>
  </si>
  <si>
    <t>–83.9</t>
  </si>
  <si>
    <t>40.1</t>
  </si>
  <si>
    <t>–362.5</t>
  </si>
  <si>
    <t>331.1</t>
  </si>
  <si>
    <t>–160.4</t>
  </si>
  <si>
    <t>–144.2</t>
  </si>
  <si>
    <t>–14.7</t>
  </si>
  <si>
    <t>–32.6</t>
  </si>
  <si>
    <t>–5.0</t>
  </si>
  <si>
    <t>–25.8</t>
  </si>
  <si>
    <t>–45.0</t>
  </si>
  <si>
    <t>260.4</t>
  </si>
  <si>
    <t>–10.6</t>
  </si>
  <si>
    <t>Payment of earnouts</t>
  </si>
  <si>
    <t>719.5</t>
  </si>
  <si>
    <t>22.2</t>
  </si>
  <si>
    <t>71.0</t>
  </si>
  <si>
    <t>9.9</t>
  </si>
  <si>
    <t>–13.4</t>
  </si>
  <si>
    <t>35.3</t>
  </si>
  <si>
    <t>143.3</t>
  </si>
  <si>
    <t>104.3</t>
  </si>
  <si>
    <t>0.07</t>
  </si>
  <si>
    <t>–110.3</t>
  </si>
  <si>
    <t>–292.3</t>
  </si>
  <si>
    <t>–118.9</t>
  </si>
  <si>
    <t>–86.8</t>
  </si>
  <si>
    <t>0.3</t>
  </si>
  <si>
    <t>–608.0</t>
  </si>
  <si>
    <t>111.6</t>
  </si>
  <si>
    <t>–66.3</t>
  </si>
  <si>
    <t>45.3</t>
  </si>
  <si>
    <t>–9.9</t>
  </si>
  <si>
    <t>–16.7</t>
  </si>
  <si>
    <t>–8.6</t>
  </si>
  <si>
    <t>26.7</t>
  </si>
  <si>
    <t>–20.2</t>
  </si>
  <si>
    <t>13.3</t>
  </si>
  <si>
    <t>712.6</t>
  </si>
  <si>
    <t>6.9</t>
  </si>
  <si>
    <t>76.3</t>
  </si>
  <si>
    <t>–17.0</t>
  </si>
  <si>
    <t>–4.7</t>
  </si>
  <si>
    <t>8.6</t>
  </si>
  <si>
    <t>59.8</t>
  </si>
  <si>
    <t>–6.4</t>
  </si>
  <si>
    <t>–50.7</t>
  </si>
  <si>
    <t>–26.1</t>
  </si>
  <si>
    <t>–41.1</t>
  </si>
  <si>
    <t>17.1</t>
  </si>
  <si>
    <t>–100.8</t>
  </si>
  <si>
    <t>82.0</t>
  </si>
  <si>
    <t>–66.6</t>
  </si>
  <si>
    <t>–36.8</t>
  </si>
  <si>
    <t>–5.1</t>
  </si>
  <si>
    <t>–8.3</t>
  </si>
  <si>
    <t>–4.3</t>
  </si>
  <si>
    <t>–39.1</t>
  </si>
  <si>
    <t>3.4</t>
  </si>
  <si>
    <t>–0.1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</si>
</sst>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);\(#,##0.0\)"/>
    <numFmt numFmtId="165" formatCode="#,##0.0"/>
    <numFmt numFmtId="166" formatCode="#,##0_ ;\(#,##0\)\ "/>
    <numFmt numFmtId="167" formatCode="_ * #,##0.0_ ;_ * \-#,##0.0_ ;_ * &quot;-&quot;??_ ;_ @_ "/>
    <numFmt numFmtId="168" formatCode="_-* #,##0.0_-;\-* #,##0.0_-;_-* &quot;-&quot;?_-;_-@_-"/>
    <numFmt numFmtId="169" formatCode="#,##0.0_ ;\-#,##0.0\ "/>
  </numFmts>
  <fonts count="2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Helvetica"/>
      <family val="2"/>
    </font>
    <font>
      <b/>
      <sz val="10"/>
      <color theme="1"/>
      <name val="Calibri"/>
      <family val="2"/>
      <scheme val="minor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10"/>
      <color rgb="FF231F2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Helvetica"/>
      <family val="2"/>
    </font>
    <font>
      <i/>
      <sz val="10"/>
      <color theme="1"/>
      <name val="Calibri"/>
      <family val="2"/>
      <scheme val="minor"/>
    </font>
    <font>
      <b/>
      <sz val="10"/>
      <name val="Calibri Light"/>
      <family val="2"/>
    </font>
    <font>
      <sz val="10"/>
      <color rgb="FF000000"/>
      <name val="Helvetica"/>
      <family val="2"/>
    </font>
    <font>
      <sz val="10"/>
      <color rgb="FF000000"/>
      <name val="Calibri"/>
      <family val="2"/>
    </font>
    <font>
      <b/>
      <sz val="10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2" borderId="0" applyNumberFormat="0" applyBorder="0" applyAlignment="0" applyProtection="0"/>
  </cellStyleXfs>
  <cellXfs count="80">
    <xf numFmtId="0" fontId="0" fillId="0" borderId="0" xfId="0"/>
    <xf numFmtId="0" fontId="3" fillId="0" borderId="0" xfId="0" applyFont="1"/>
    <xf numFmtId="165" fontId="5" fillId="0" borderId="0" xfId="4" applyNumberFormat="1" applyFont="1"/>
    <xf numFmtId="165" fontId="6" fillId="0" borderId="3" xfId="4" applyNumberFormat="1" applyFont="1" applyBorder="1"/>
    <xf numFmtId="165" fontId="7" fillId="0" borderId="3" xfId="4" applyNumberFormat="1" applyFont="1" applyBorder="1"/>
    <xf numFmtId="165" fontId="6" fillId="0" borderId="0" xfId="4" applyNumberFormat="1" applyFont="1"/>
    <xf numFmtId="165" fontId="5" fillId="0" borderId="2" xfId="4" applyNumberFormat="1" applyFont="1" applyBorder="1"/>
    <xf numFmtId="165" fontId="6" fillId="0" borderId="1" xfId="4" applyNumberFormat="1" applyFont="1" applyBorder="1"/>
    <xf numFmtId="164" fontId="6" fillId="0" borderId="0" xfId="4" applyNumberFormat="1" applyFont="1" applyAlignment="1">
      <alignment horizontal="right" indent="1"/>
    </xf>
    <xf numFmtId="165" fontId="6" fillId="0" borderId="0" xfId="4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165" fontId="3" fillId="0" borderId="0" xfId="2" applyNumberFormat="1" applyFont="1" applyFill="1" applyBorder="1"/>
    <xf numFmtId="0" fontId="13" fillId="0" borderId="1" xfId="0" applyFont="1" applyBorder="1" applyAlignment="1">
      <alignment horizontal="left" vertical="center" wrapText="1"/>
    </xf>
    <xf numFmtId="165" fontId="3" fillId="0" borderId="1" xfId="2" applyNumberFormat="1" applyFont="1" applyFill="1" applyBorder="1"/>
    <xf numFmtId="167" fontId="10" fillId="0" borderId="0" xfId="0" applyNumberFormat="1" applyFont="1"/>
    <xf numFmtId="0" fontId="14" fillId="0" borderId="0" xfId="0" applyFont="1" applyAlignment="1">
      <alignment horizontal="left" vertical="center" wrapText="1"/>
    </xf>
    <xf numFmtId="165" fontId="12" fillId="0" borderId="0" xfId="2" applyNumberFormat="1" applyFont="1" applyFill="1" applyBorder="1"/>
    <xf numFmtId="0" fontId="15" fillId="0" borderId="0" xfId="0" applyFont="1" applyAlignment="1">
      <alignment horizontal="left" vertical="center" wrapText="1"/>
    </xf>
    <xf numFmtId="165" fontId="10" fillId="0" borderId="0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6" fillId="0" borderId="0" xfId="0" applyFont="1"/>
    <xf numFmtId="0" fontId="16" fillId="0" borderId="1" xfId="0" applyFont="1" applyBorder="1"/>
    <xf numFmtId="165" fontId="12" fillId="0" borderId="1" xfId="1" applyNumberFormat="1" applyFont="1" applyFill="1" applyBorder="1"/>
    <xf numFmtId="0" fontId="14" fillId="0" borderId="0" xfId="0" applyFont="1"/>
    <xf numFmtId="0" fontId="9" fillId="0" borderId="1" xfId="0" applyFont="1" applyBorder="1"/>
    <xf numFmtId="165" fontId="10" fillId="0" borderId="1" xfId="1" applyNumberFormat="1" applyFont="1" applyFill="1" applyBorder="1"/>
    <xf numFmtId="165" fontId="17" fillId="0" borderId="0" xfId="2" applyNumberFormat="1" applyFont="1" applyFill="1" applyBorder="1"/>
    <xf numFmtId="165" fontId="17" fillId="0" borderId="0" xfId="0" applyNumberFormat="1" applyFont="1" applyAlignment="1">
      <alignment vertical="center"/>
    </xf>
    <xf numFmtId="165" fontId="3" fillId="0" borderId="0" xfId="0" applyNumberFormat="1" applyFont="1"/>
    <xf numFmtId="0" fontId="16" fillId="0" borderId="0" xfId="0" applyFont="1" applyAlignment="1">
      <alignment horizontal="left"/>
    </xf>
    <xf numFmtId="165" fontId="12" fillId="0" borderId="0" xfId="1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0" fontId="10" fillId="0" borderId="1" xfId="0" applyFont="1" applyBorder="1"/>
    <xf numFmtId="0" fontId="17" fillId="0" borderId="0" xfId="0" applyFont="1" applyAlignment="1">
      <alignment horizontal="left" vertical="center"/>
    </xf>
    <xf numFmtId="0" fontId="18" fillId="0" borderId="1" xfId="0" applyFont="1" applyBorder="1"/>
    <xf numFmtId="166" fontId="3" fillId="0" borderId="1" xfId="1" applyNumberFormat="1" applyFont="1" applyFill="1" applyBorder="1" applyAlignment="1">
      <alignment horizontal="right" vertical="center"/>
    </xf>
    <xf numFmtId="0" fontId="19" fillId="0" borderId="0" xfId="3" applyFont="1"/>
    <xf numFmtId="0" fontId="3" fillId="0" borderId="0" xfId="3" applyFont="1" applyAlignment="1">
      <alignment horizontal="left"/>
    </xf>
    <xf numFmtId="169" fontId="3" fillId="0" borderId="0" xfId="2" applyNumberFormat="1" applyFont="1" applyFill="1" applyBorder="1"/>
    <xf numFmtId="168" fontId="10" fillId="0" borderId="0" xfId="0" applyNumberFormat="1" applyFont="1"/>
    <xf numFmtId="0" fontId="3" fillId="0" borderId="1" xfId="3" applyFont="1" applyBorder="1"/>
    <xf numFmtId="169" fontId="3" fillId="0" borderId="1" xfId="2" applyNumberFormat="1" applyFont="1" applyFill="1" applyBorder="1"/>
    <xf numFmtId="0" fontId="12" fillId="0" borderId="0" xfId="3" applyFont="1" applyAlignment="1">
      <alignment horizontal="left"/>
    </xf>
    <xf numFmtId="169" fontId="17" fillId="0" borderId="0" xfId="2" applyNumberFormat="1" applyFont="1" applyFill="1" applyBorder="1"/>
    <xf numFmtId="0" fontId="3" fillId="0" borderId="1" xfId="3" applyFont="1" applyBorder="1" applyAlignment="1">
      <alignment horizontal="left"/>
    </xf>
    <xf numFmtId="166" fontId="12" fillId="0" borderId="0" xfId="1" applyNumberFormat="1" applyFont="1" applyFill="1" applyBorder="1" applyAlignment="1">
      <alignment horizontal="left"/>
    </xf>
    <xf numFmtId="0" fontId="19" fillId="0" borderId="0" xfId="3" applyFont="1" applyAlignment="1">
      <alignment horizontal="left"/>
    </xf>
    <xf numFmtId="0" fontId="3" fillId="0" borderId="0" xfId="3" applyFont="1"/>
    <xf numFmtId="0" fontId="12" fillId="0" borderId="2" xfId="3" applyFont="1" applyBorder="1" applyAlignment="1">
      <alignment horizontal="left"/>
    </xf>
    <xf numFmtId="169" fontId="17" fillId="0" borderId="2" xfId="2" applyNumberFormat="1" applyFont="1" applyFill="1" applyBorder="1"/>
    <xf numFmtId="165" fontId="20" fillId="0" borderId="0" xfId="0" applyNumberFormat="1" applyFont="1" applyAlignment="1">
      <alignment vertical="center"/>
    </xf>
    <xf numFmtId="0" fontId="21" fillId="0" borderId="0" xfId="0" applyFont="1"/>
    <xf numFmtId="0" fontId="21" fillId="0" borderId="1" xfId="0" applyFont="1" applyBorder="1"/>
    <xf numFmtId="0" fontId="10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165" fontId="5" fillId="0" borderId="0" xfId="4" applyNumberFormat="1" applyFont="1" applyAlignment="1">
      <alignment horizontal="right" indent="1"/>
    </xf>
    <xf numFmtId="165" fontId="10" fillId="0" borderId="0" xfId="0" applyNumberFormat="1" applyFont="1"/>
    <xf numFmtId="165" fontId="6" fillId="0" borderId="3" xfId="4" applyNumberFormat="1" applyFont="1" applyBorder="1" applyAlignment="1">
      <alignment horizontal="right" indent="1"/>
    </xf>
    <xf numFmtId="165" fontId="6" fillId="0" borderId="3" xfId="5" applyNumberFormat="1" applyFont="1" applyFill="1" applyBorder="1" applyAlignment="1">
      <alignment horizontal="right" indent="1"/>
    </xf>
    <xf numFmtId="165" fontId="7" fillId="0" borderId="3" xfId="4" applyNumberFormat="1" applyFont="1" applyBorder="1" applyAlignment="1">
      <alignment horizontal="right" indent="1"/>
    </xf>
    <xf numFmtId="165" fontId="6" fillId="0" borderId="0" xfId="4" applyNumberFormat="1" applyFont="1" applyAlignment="1">
      <alignment horizontal="right" indent="1"/>
    </xf>
    <xf numFmtId="165" fontId="6" fillId="0" borderId="0" xfId="5" applyNumberFormat="1" applyFont="1" applyFill="1" applyBorder="1" applyAlignment="1">
      <alignment horizontal="right" indent="1"/>
    </xf>
    <xf numFmtId="165" fontId="5" fillId="0" borderId="2" xfId="4" applyNumberFormat="1" applyFont="1" applyBorder="1" applyAlignment="1">
      <alignment horizontal="right" indent="1"/>
    </xf>
    <xf numFmtId="165" fontId="6" fillId="0" borderId="2" xfId="5" applyNumberFormat="1" applyFont="1" applyFill="1" applyBorder="1" applyAlignment="1">
      <alignment horizontal="right" indent="1"/>
    </xf>
    <xf numFmtId="166" fontId="10" fillId="0" borderId="1" xfId="1" applyNumberFormat="1" applyFont="1" applyFill="1" applyBorder="1" applyAlignment="1">
      <alignment horizontal="right" vertical="center"/>
    </xf>
    <xf numFmtId="0" fontId="23" fillId="0" borderId="0" xfId="0" applyFont="1"/>
    <xf numFmtId="0" fontId="23" fillId="0" borderId="1" xfId="0" applyFont="1" applyBorder="1"/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165" fontId="3" fillId="0" borderId="0" xfId="2" applyNumberFormat="1" applyFont="1" applyFill="1" applyBorder="1" applyAlignment="1">
      <alignment wrapText="1"/>
    </xf>
  </cellXfs>
  <cellStyles count="6">
    <cellStyle name="Bra" xfId="5" builtinId="26"/>
    <cellStyle name="Komma 2" xfId="2" xr:uid="{7AA3B544-EBF4-4195-B779-D4C98EBAE2A7}"/>
    <cellStyle name="Normal" xfId="0" builtinId="0"/>
    <cellStyle name="Normal 2 2" xfId="4" xr:uid="{2A9CBE2B-5EBA-4885-8974-6BFE14FBB168}"/>
    <cellStyle name="Normal 5" xfId="3" xr:uid="{6272EEB4-DEE2-44F8-9086-8CC86F0A30E6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C035-3A84-0247-9668-81E5834820B7}">
  <dimension ref="B1:E13"/>
  <sheetViews>
    <sheetView zoomScale="120" zoomScaleNormal="120" workbookViewId="0">
      <selection activeCell="G9" sqref="G9"/>
    </sheetView>
  </sheetViews>
  <sheetFormatPr baseColWidth="10" defaultColWidth="11" defaultRowHeight="14" x14ac:dyDescent="0.2"/>
  <cols>
    <col min="1" max="1" width="4.6640625" style="14" customWidth="1"/>
    <col min="2" max="2" width="40.1640625" style="14" bestFit="1" customWidth="1"/>
    <col min="3" max="16384" width="11" style="14"/>
  </cols>
  <sheetData>
    <row r="1" spans="2:5" x14ac:dyDescent="0.2">
      <c r="B1" s="15" t="s">
        <v>0</v>
      </c>
      <c r="C1" s="41">
        <v>2022</v>
      </c>
      <c r="D1" s="41">
        <v>2021</v>
      </c>
      <c r="E1" s="41">
        <v>2020</v>
      </c>
    </row>
    <row r="2" spans="2:5" x14ac:dyDescent="0.2">
      <c r="B2" s="41" t="s">
        <v>1</v>
      </c>
    </row>
    <row r="3" spans="2:5" x14ac:dyDescent="0.2">
      <c r="B3" s="14" t="s">
        <v>9</v>
      </c>
      <c r="C3" s="11" t="s">
        <v>163</v>
      </c>
      <c r="D3" s="11">
        <v>2025.2095206200001</v>
      </c>
      <c r="E3" s="11">
        <v>1522.5224343200002</v>
      </c>
    </row>
    <row r="4" spans="2:5" x14ac:dyDescent="0.2">
      <c r="B4" s="14" t="s">
        <v>10</v>
      </c>
      <c r="C4" s="11" t="s">
        <v>154</v>
      </c>
      <c r="D4" s="11">
        <v>32.958715926026962</v>
      </c>
      <c r="E4" s="11">
        <v>18.3</v>
      </c>
    </row>
    <row r="5" spans="2:5" x14ac:dyDescent="0.2">
      <c r="B5" s="14" t="s">
        <v>11</v>
      </c>
      <c r="C5" s="11" t="s">
        <v>155</v>
      </c>
      <c r="D5" s="11">
        <v>257.65465187024171</v>
      </c>
      <c r="E5" s="11">
        <v>211.91570143060969</v>
      </c>
    </row>
    <row r="6" spans="2:5" x14ac:dyDescent="0.2">
      <c r="B6" s="14" t="s">
        <v>12</v>
      </c>
      <c r="C6" s="11" t="s">
        <v>156</v>
      </c>
      <c r="D6" s="11">
        <v>12.722370166982181</v>
      </c>
      <c r="E6" s="11">
        <v>13.918724391424615</v>
      </c>
    </row>
    <row r="7" spans="2:5" x14ac:dyDescent="0.2">
      <c r="B7" s="14" t="s">
        <v>13</v>
      </c>
      <c r="C7" s="11" t="s">
        <v>157</v>
      </c>
      <c r="D7" s="11">
        <v>21.583558995796693</v>
      </c>
      <c r="E7" s="11">
        <v>47.6</v>
      </c>
    </row>
    <row r="8" spans="2:5" x14ac:dyDescent="0.2">
      <c r="B8" s="14" t="s">
        <v>15</v>
      </c>
      <c r="C8" s="11" t="s">
        <v>158</v>
      </c>
      <c r="D8" s="11">
        <v>193.52724606476656</v>
      </c>
      <c r="E8" s="11">
        <v>179.19342867372433</v>
      </c>
    </row>
    <row r="9" spans="2:5" x14ac:dyDescent="0.2">
      <c r="B9" s="14" t="s">
        <v>16</v>
      </c>
      <c r="C9" s="11" t="s">
        <v>159</v>
      </c>
      <c r="D9" s="11">
        <v>337.41917669051099</v>
      </c>
      <c r="E9" s="11">
        <v>353.8</v>
      </c>
    </row>
    <row r="10" spans="2:5" x14ac:dyDescent="0.2">
      <c r="B10" s="14" t="s">
        <v>17</v>
      </c>
      <c r="C10" s="11" t="s">
        <v>160</v>
      </c>
      <c r="D10" s="11">
        <v>73.062858753657352</v>
      </c>
      <c r="E10" s="11">
        <v>98.961620817644288</v>
      </c>
    </row>
    <row r="11" spans="2:5" x14ac:dyDescent="0.2">
      <c r="B11" s="14" t="s">
        <v>18</v>
      </c>
      <c r="C11" s="11" t="s">
        <v>164</v>
      </c>
      <c r="D11" s="11">
        <v>763.61134822713905</v>
      </c>
      <c r="E11" s="11">
        <v>1245.5878625046485</v>
      </c>
    </row>
    <row r="12" spans="2:5" x14ac:dyDescent="0.2">
      <c r="B12" s="14" t="s">
        <v>19</v>
      </c>
      <c r="C12" s="11" t="s">
        <v>161</v>
      </c>
      <c r="D12" s="11">
        <v>1.6534812462476829</v>
      </c>
      <c r="E12" s="11">
        <v>3.484041654727108</v>
      </c>
    </row>
    <row r="13" spans="2:5" x14ac:dyDescent="0.2">
      <c r="B13" s="14" t="s">
        <v>20</v>
      </c>
      <c r="C13" s="11" t="s">
        <v>162</v>
      </c>
      <c r="D13" s="11">
        <v>0.81234104839709342</v>
      </c>
      <c r="E13" s="11">
        <v>1.8717746173411995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4D8E-5F9E-C148-B038-453308924BD4}">
  <dimension ref="A1:J36"/>
  <sheetViews>
    <sheetView zoomScale="120" zoomScaleNormal="120" workbookViewId="0">
      <selection activeCell="C2" sqref="C2"/>
    </sheetView>
  </sheetViews>
  <sheetFormatPr baseColWidth="10" defaultColWidth="11" defaultRowHeight="14" x14ac:dyDescent="0.2"/>
  <cols>
    <col min="1" max="1" width="12.83203125" style="14" customWidth="1"/>
    <col min="2" max="2" width="61.6640625" style="14" customWidth="1"/>
    <col min="3" max="3" width="10.6640625" style="14" bestFit="1" customWidth="1"/>
    <col min="4" max="16384" width="11" style="14"/>
  </cols>
  <sheetData>
    <row r="1" spans="1:10" x14ac:dyDescent="0.2">
      <c r="A1" s="15"/>
      <c r="B1" s="15" t="s">
        <v>21</v>
      </c>
      <c r="C1" s="62" t="s">
        <v>182</v>
      </c>
      <c r="D1" s="62" t="s">
        <v>7</v>
      </c>
      <c r="E1" s="62" t="s">
        <v>8</v>
      </c>
    </row>
    <row r="2" spans="1:10" x14ac:dyDescent="0.2">
      <c r="A2" s="60"/>
      <c r="B2" s="61" t="s">
        <v>113</v>
      </c>
    </row>
    <row r="3" spans="1:10" ht="15" x14ac:dyDescent="0.2">
      <c r="A3" s="17"/>
      <c r="B3" s="17" t="s">
        <v>22</v>
      </c>
      <c r="C3" s="18" t="s">
        <v>179</v>
      </c>
      <c r="D3" s="18">
        <v>2006.25382528</v>
      </c>
      <c r="E3" s="18">
        <v>1512.4175375100001</v>
      </c>
    </row>
    <row r="4" spans="1:10" ht="15" x14ac:dyDescent="0.2">
      <c r="A4" s="17"/>
      <c r="B4" s="19" t="s">
        <v>23</v>
      </c>
      <c r="C4" s="20" t="s">
        <v>163</v>
      </c>
      <c r="D4" s="20">
        <v>18.955695340000005</v>
      </c>
      <c r="E4" s="20">
        <v>10.104896809999998</v>
      </c>
      <c r="G4" s="21"/>
      <c r="H4" s="21"/>
      <c r="I4" s="21"/>
      <c r="J4" s="21"/>
    </row>
    <row r="5" spans="1:10" ht="15" x14ac:dyDescent="0.2">
      <c r="A5" s="22"/>
      <c r="B5" s="22" t="s">
        <v>9</v>
      </c>
      <c r="C5" s="23"/>
      <c r="D5" s="23">
        <v>2025.2095206200001</v>
      </c>
      <c r="E5" s="23">
        <v>1522.5224343200002</v>
      </c>
      <c r="G5" s="21"/>
      <c r="H5" s="21"/>
      <c r="I5" s="21"/>
      <c r="J5" s="21"/>
    </row>
    <row r="6" spans="1:10" x14ac:dyDescent="0.2">
      <c r="A6" s="24"/>
      <c r="B6" s="24"/>
      <c r="C6" s="18"/>
      <c r="D6" s="18"/>
      <c r="E6" s="18"/>
      <c r="G6" s="21"/>
      <c r="H6" s="21"/>
      <c r="I6" s="21"/>
      <c r="J6" s="21"/>
    </row>
    <row r="7" spans="1:10" ht="15" x14ac:dyDescent="0.2">
      <c r="A7" s="22"/>
      <c r="B7" s="22" t="s">
        <v>24</v>
      </c>
      <c r="C7" s="18"/>
      <c r="D7" s="18"/>
      <c r="E7" s="18"/>
      <c r="G7" s="21"/>
      <c r="H7" s="21"/>
      <c r="I7" s="21"/>
      <c r="J7" s="21"/>
    </row>
    <row r="8" spans="1:10" ht="15" x14ac:dyDescent="0.2">
      <c r="A8" s="17"/>
      <c r="B8" s="17" t="s">
        <v>25</v>
      </c>
      <c r="C8" s="25" t="s">
        <v>165</v>
      </c>
      <c r="D8" s="25">
        <v>-220.35747266000004</v>
      </c>
      <c r="E8" s="25">
        <v>-173.73723588999997</v>
      </c>
      <c r="G8" s="21"/>
      <c r="H8" s="21"/>
      <c r="I8" s="21"/>
      <c r="J8" s="21"/>
    </row>
    <row r="9" spans="1:10" ht="15" x14ac:dyDescent="0.2">
      <c r="A9" s="17"/>
      <c r="B9" s="17" t="s">
        <v>26</v>
      </c>
      <c r="C9" s="25" t="s">
        <v>180</v>
      </c>
      <c r="D9" s="25">
        <v>-879.31787446000021</v>
      </c>
      <c r="E9" s="25">
        <v>-672.62046855000006</v>
      </c>
      <c r="G9" s="21"/>
      <c r="H9" s="21"/>
      <c r="I9" s="21"/>
      <c r="J9" s="21"/>
    </row>
    <row r="10" spans="1:10" ht="15" x14ac:dyDescent="0.2">
      <c r="A10" s="17"/>
      <c r="B10" s="17" t="s">
        <v>27</v>
      </c>
      <c r="C10" s="25" t="s">
        <v>166</v>
      </c>
      <c r="D10" s="25">
        <v>-288.13854237000004</v>
      </c>
      <c r="E10" s="25">
        <v>-191.09310651999999</v>
      </c>
      <c r="G10" s="21"/>
      <c r="H10" s="21"/>
      <c r="I10" s="21"/>
      <c r="J10" s="21"/>
    </row>
    <row r="11" spans="1:10" x14ac:dyDescent="0.2">
      <c r="A11" s="26"/>
      <c r="B11" s="26" t="s">
        <v>28</v>
      </c>
      <c r="C11" s="25" t="s">
        <v>167</v>
      </c>
      <c r="D11" s="25">
        <v>-246.6835016212107</v>
      </c>
      <c r="E11" s="25">
        <v>-143.29928971305625</v>
      </c>
      <c r="G11" s="21"/>
      <c r="H11" s="21"/>
      <c r="I11" s="21"/>
      <c r="J11" s="21"/>
    </row>
    <row r="12" spans="1:10" x14ac:dyDescent="0.2">
      <c r="A12" s="26"/>
      <c r="B12" s="27" t="s">
        <v>29</v>
      </c>
      <c r="C12" s="20" t="s">
        <v>168</v>
      </c>
      <c r="D12" s="20">
        <v>40.334324000000002</v>
      </c>
      <c r="E12" s="20">
        <v>0</v>
      </c>
      <c r="G12" s="21"/>
      <c r="H12" s="21"/>
      <c r="I12" s="21"/>
      <c r="J12" s="21"/>
    </row>
    <row r="13" spans="1:10" x14ac:dyDescent="0.2">
      <c r="A13" s="28"/>
      <c r="B13" s="29" t="s">
        <v>30</v>
      </c>
      <c r="C13" s="30" t="s">
        <v>181</v>
      </c>
      <c r="D13" s="30">
        <v>-1594.1630671112109</v>
      </c>
      <c r="E13" s="30">
        <v>-1180.7501006730563</v>
      </c>
      <c r="G13" s="21"/>
      <c r="H13" s="21"/>
      <c r="I13" s="21"/>
      <c r="J13" s="21"/>
    </row>
    <row r="14" spans="1:10" x14ac:dyDescent="0.2">
      <c r="A14" s="31"/>
      <c r="B14" s="31" t="s">
        <v>31</v>
      </c>
      <c r="C14" s="23" t="s">
        <v>169</v>
      </c>
      <c r="D14" s="23">
        <v>431.04645350878917</v>
      </c>
      <c r="E14" s="23">
        <v>341.77233364694405</v>
      </c>
      <c r="G14" s="21"/>
      <c r="H14" s="21"/>
      <c r="I14" s="21"/>
      <c r="J14" s="21"/>
    </row>
    <row r="15" spans="1:10" x14ac:dyDescent="0.2">
      <c r="A15" s="1"/>
      <c r="B15" s="1"/>
      <c r="C15" s="25"/>
      <c r="D15" s="25"/>
      <c r="E15" s="25"/>
      <c r="G15" s="21"/>
      <c r="H15" s="21"/>
      <c r="I15" s="21"/>
      <c r="J15" s="21"/>
    </row>
    <row r="16" spans="1:10" x14ac:dyDescent="0.2">
      <c r="A16" s="13"/>
      <c r="B16" s="32" t="s">
        <v>32</v>
      </c>
      <c r="C16" s="33" t="s">
        <v>170</v>
      </c>
      <c r="D16" s="33">
        <v>-209.5657346385473</v>
      </c>
      <c r="E16" s="33">
        <v>-145.59663221633426</v>
      </c>
      <c r="G16" s="21"/>
      <c r="H16" s="21"/>
      <c r="I16" s="21"/>
      <c r="J16" s="21"/>
    </row>
    <row r="17" spans="1:10" x14ac:dyDescent="0.2">
      <c r="A17" s="28"/>
      <c r="B17" s="28" t="s">
        <v>33</v>
      </c>
      <c r="C17" s="34" t="s">
        <v>171</v>
      </c>
      <c r="D17" s="34">
        <v>221.4807188702419</v>
      </c>
      <c r="E17" s="34">
        <v>196.17570143060976</v>
      </c>
      <c r="G17" s="21"/>
      <c r="H17" s="21"/>
      <c r="I17" s="21"/>
      <c r="J17" s="21"/>
    </row>
    <row r="18" spans="1:10" x14ac:dyDescent="0.2">
      <c r="A18" s="28"/>
      <c r="B18" s="28"/>
      <c r="C18" s="18"/>
      <c r="D18" s="18"/>
      <c r="E18" s="18"/>
      <c r="G18" s="21"/>
      <c r="H18" s="21"/>
      <c r="I18" s="21"/>
      <c r="J18" s="21"/>
    </row>
    <row r="19" spans="1:10" x14ac:dyDescent="0.2">
      <c r="A19" s="13"/>
      <c r="B19" s="32" t="s">
        <v>34</v>
      </c>
      <c r="C19" s="33" t="s">
        <v>172</v>
      </c>
      <c r="D19" s="33">
        <v>-27.953472805475098</v>
      </c>
      <c r="E19" s="33">
        <v>-16.98227275688544</v>
      </c>
      <c r="G19" s="21"/>
      <c r="H19" s="21"/>
      <c r="I19" s="21"/>
      <c r="J19" s="21"/>
    </row>
    <row r="20" spans="1:10" x14ac:dyDescent="0.2">
      <c r="A20" s="31"/>
      <c r="B20" s="31" t="s">
        <v>35</v>
      </c>
      <c r="C20" s="23" t="s">
        <v>158</v>
      </c>
      <c r="D20" s="23">
        <v>193.52724606476679</v>
      </c>
      <c r="E20" s="23">
        <v>179.19342867372433</v>
      </c>
      <c r="G20" s="21"/>
      <c r="H20" s="21"/>
      <c r="I20" s="21"/>
      <c r="J20" s="21"/>
    </row>
    <row r="21" spans="1:10" x14ac:dyDescent="0.2">
      <c r="A21" s="35"/>
      <c r="B21" s="35"/>
      <c r="C21" s="23"/>
      <c r="D21" s="23"/>
      <c r="E21" s="23"/>
      <c r="G21" s="21"/>
      <c r="H21" s="21"/>
      <c r="I21" s="21"/>
      <c r="J21" s="21"/>
    </row>
    <row r="22" spans="1:10" x14ac:dyDescent="0.2">
      <c r="A22" s="28"/>
      <c r="B22" s="28" t="s">
        <v>36</v>
      </c>
      <c r="C22" s="18"/>
      <c r="D22" s="18"/>
      <c r="E22" s="18"/>
      <c r="G22" s="21"/>
      <c r="H22" s="21"/>
      <c r="I22" s="21"/>
      <c r="J22" s="21"/>
    </row>
    <row r="23" spans="1:10" x14ac:dyDescent="0.2">
      <c r="A23" s="26"/>
      <c r="B23" s="26" t="s">
        <v>37</v>
      </c>
      <c r="C23" s="36" t="s">
        <v>173</v>
      </c>
      <c r="D23" s="36">
        <v>9.6040932199999993</v>
      </c>
      <c r="E23" s="36">
        <v>23.576866295583482</v>
      </c>
      <c r="G23" s="21"/>
      <c r="H23" s="21"/>
      <c r="I23" s="21"/>
      <c r="J23" s="21"/>
    </row>
    <row r="24" spans="1:10" x14ac:dyDescent="0.2">
      <c r="A24" s="26"/>
      <c r="B24" s="27" t="s">
        <v>38</v>
      </c>
      <c r="C24" s="33" t="s">
        <v>174</v>
      </c>
      <c r="D24" s="33">
        <v>-122.96311949997673</v>
      </c>
      <c r="E24" s="33">
        <v>-57.443554970879163</v>
      </c>
      <c r="G24" s="21"/>
      <c r="H24" s="21"/>
      <c r="I24" s="21"/>
      <c r="J24" s="21"/>
    </row>
    <row r="25" spans="1:10" x14ac:dyDescent="0.2">
      <c r="A25" s="37"/>
      <c r="B25" s="37" t="s">
        <v>39</v>
      </c>
      <c r="C25" s="38" t="s">
        <v>175</v>
      </c>
      <c r="D25" s="38">
        <v>-113.35902627997673</v>
      </c>
      <c r="E25" s="38">
        <v>-33.866688675295684</v>
      </c>
      <c r="G25" s="21"/>
      <c r="H25" s="21"/>
      <c r="I25" s="21"/>
      <c r="J25" s="21"/>
    </row>
    <row r="26" spans="1:10" x14ac:dyDescent="0.2">
      <c r="A26" s="1"/>
      <c r="B26" s="1"/>
      <c r="C26" s="23"/>
      <c r="D26" s="23"/>
      <c r="E26" s="23"/>
      <c r="G26" s="21"/>
      <c r="H26" s="21"/>
      <c r="I26" s="21"/>
      <c r="J26" s="21"/>
    </row>
    <row r="27" spans="1:10" x14ac:dyDescent="0.2">
      <c r="A27" s="35"/>
      <c r="B27" s="35" t="s">
        <v>40</v>
      </c>
      <c r="C27" s="23" t="s">
        <v>176</v>
      </c>
      <c r="D27" s="23">
        <v>80.168219784790054</v>
      </c>
      <c r="E27" s="23">
        <v>145.32673999842865</v>
      </c>
      <c r="G27" s="21"/>
      <c r="H27" s="21"/>
      <c r="I27" s="21"/>
      <c r="J27" s="21"/>
    </row>
    <row r="28" spans="1:10" x14ac:dyDescent="0.2">
      <c r="A28" s="1"/>
      <c r="B28" s="39" t="s">
        <v>41</v>
      </c>
      <c r="C28" s="33" t="s">
        <v>177</v>
      </c>
      <c r="D28" s="33">
        <v>5.8040178509873153</v>
      </c>
      <c r="E28" s="33">
        <v>-33.309425235672492</v>
      </c>
      <c r="G28" s="21"/>
      <c r="H28" s="21"/>
      <c r="I28" s="21"/>
      <c r="J28" s="21"/>
    </row>
    <row r="29" spans="1:10" x14ac:dyDescent="0.2">
      <c r="A29" s="37"/>
      <c r="B29" s="37" t="s">
        <v>42</v>
      </c>
      <c r="C29" s="38" t="s">
        <v>178</v>
      </c>
      <c r="D29" s="38">
        <v>85.972237635777361</v>
      </c>
      <c r="E29" s="38">
        <v>112.01731476275616</v>
      </c>
      <c r="G29" s="21"/>
      <c r="H29" s="21"/>
      <c r="I29" s="21"/>
      <c r="J29" s="21"/>
    </row>
    <row r="30" spans="1:10" x14ac:dyDescent="0.2">
      <c r="A30" s="1"/>
      <c r="B30" s="1"/>
      <c r="C30" s="18"/>
      <c r="D30" s="18"/>
      <c r="E30" s="18"/>
      <c r="G30" s="21"/>
      <c r="H30" s="21"/>
      <c r="I30" s="21"/>
      <c r="J30" s="21"/>
    </row>
    <row r="31" spans="1:10" x14ac:dyDescent="0.2">
      <c r="A31" s="28"/>
      <c r="B31" s="28" t="s">
        <v>43</v>
      </c>
      <c r="C31" s="36"/>
      <c r="D31" s="36"/>
      <c r="E31" s="36"/>
      <c r="G31" s="21"/>
      <c r="H31" s="21"/>
      <c r="I31" s="21"/>
      <c r="J31" s="21"/>
    </row>
    <row r="32" spans="1:10" x14ac:dyDescent="0.2">
      <c r="A32" s="1"/>
      <c r="B32" s="1" t="s">
        <v>44</v>
      </c>
      <c r="C32" s="25" t="s">
        <v>178</v>
      </c>
      <c r="D32" s="25">
        <v>85.972237635777361</v>
      </c>
      <c r="E32" s="25">
        <v>112.01731476275616</v>
      </c>
      <c r="G32" s="21"/>
      <c r="H32" s="21"/>
      <c r="I32" s="21"/>
      <c r="J32" s="21"/>
    </row>
    <row r="33" spans="1:10" x14ac:dyDescent="0.2">
      <c r="A33" s="1"/>
      <c r="B33" s="39" t="s">
        <v>45</v>
      </c>
      <c r="C33" s="40">
        <v>0</v>
      </c>
      <c r="D33" s="40">
        <v>0</v>
      </c>
      <c r="E33" s="40">
        <v>0</v>
      </c>
      <c r="G33" s="21"/>
      <c r="H33" s="21"/>
      <c r="I33" s="21"/>
      <c r="J33" s="21"/>
    </row>
    <row r="34" spans="1:10" x14ac:dyDescent="0.2">
      <c r="A34" s="28"/>
      <c r="B34" s="28" t="s">
        <v>46</v>
      </c>
      <c r="C34" s="38" t="s">
        <v>178</v>
      </c>
      <c r="D34" s="38">
        <v>85.972237635777361</v>
      </c>
      <c r="E34" s="38">
        <v>112.01731476275616</v>
      </c>
      <c r="G34" s="21"/>
      <c r="H34" s="21"/>
      <c r="I34" s="21"/>
      <c r="J34" s="21"/>
    </row>
    <row r="35" spans="1:10" x14ac:dyDescent="0.2">
      <c r="G35" s="21"/>
      <c r="H35" s="21"/>
      <c r="I35" s="21"/>
      <c r="J35" s="21"/>
    </row>
    <row r="36" spans="1:10" x14ac:dyDescent="0.2">
      <c r="G36" s="21"/>
      <c r="H36" s="21"/>
      <c r="I36" s="21"/>
      <c r="J36" s="2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BAC6-6389-8D4D-9356-E0950264E367}">
  <dimension ref="B1:G46"/>
  <sheetViews>
    <sheetView zoomScale="120" zoomScaleNormal="120" workbookViewId="0">
      <selection activeCell="C1" sqref="C1:C46"/>
    </sheetView>
  </sheetViews>
  <sheetFormatPr baseColWidth="10" defaultColWidth="11" defaultRowHeight="14" x14ac:dyDescent="0.2"/>
  <cols>
    <col min="1" max="1" width="11" style="14" customWidth="1"/>
    <col min="2" max="2" width="23.83203125" style="14" bestFit="1" customWidth="1"/>
    <col min="3" max="3" width="11.1640625" style="14" customWidth="1"/>
    <col min="4" max="16384" width="11" style="14"/>
  </cols>
  <sheetData>
    <row r="1" spans="2:7" x14ac:dyDescent="0.2">
      <c r="B1" s="42" t="s">
        <v>110</v>
      </c>
      <c r="C1" s="44" t="s">
        <v>209</v>
      </c>
      <c r="D1" s="44" t="s">
        <v>5</v>
      </c>
      <c r="E1" s="44" t="s">
        <v>6</v>
      </c>
    </row>
    <row r="2" spans="2:7" x14ac:dyDescent="0.2">
      <c r="B2" s="43" t="s">
        <v>114</v>
      </c>
    </row>
    <row r="3" spans="2:7" x14ac:dyDescent="0.2">
      <c r="B3" s="45" t="s">
        <v>47</v>
      </c>
    </row>
    <row r="4" spans="2:7" x14ac:dyDescent="0.2">
      <c r="B4" s="46" t="s">
        <v>48</v>
      </c>
      <c r="C4" s="47" t="s">
        <v>203</v>
      </c>
      <c r="D4" s="47">
        <v>1222.6486424887878</v>
      </c>
      <c r="E4" s="47">
        <v>1070.8099592084845</v>
      </c>
      <c r="G4" s="48"/>
    </row>
    <row r="5" spans="2:7" x14ac:dyDescent="0.2">
      <c r="B5" s="46" t="s">
        <v>49</v>
      </c>
      <c r="C5" s="47" t="s">
        <v>183</v>
      </c>
      <c r="D5" s="47">
        <v>120.35687104727593</v>
      </c>
      <c r="E5" s="47">
        <v>108.87977740496733</v>
      </c>
      <c r="G5" s="48"/>
    </row>
    <row r="6" spans="2:7" x14ac:dyDescent="0.2">
      <c r="B6" s="46" t="s">
        <v>50</v>
      </c>
      <c r="C6" s="47" t="s">
        <v>184</v>
      </c>
      <c r="D6" s="47">
        <v>724.30913581051698</v>
      </c>
      <c r="E6" s="47">
        <v>599.44708482822602</v>
      </c>
      <c r="G6" s="48"/>
    </row>
    <row r="7" spans="2:7" x14ac:dyDescent="0.2">
      <c r="B7" s="46" t="s">
        <v>51</v>
      </c>
      <c r="C7" s="47" t="s">
        <v>185</v>
      </c>
      <c r="D7" s="47">
        <v>429.26713673637551</v>
      </c>
      <c r="E7" s="47">
        <v>276.47094011002059</v>
      </c>
      <c r="G7" s="48"/>
    </row>
    <row r="8" spans="2:7" x14ac:dyDescent="0.2">
      <c r="B8" s="46" t="s">
        <v>52</v>
      </c>
      <c r="C8" s="47" t="s">
        <v>186</v>
      </c>
      <c r="D8" s="47">
        <v>1.28408155</v>
      </c>
      <c r="E8" s="47">
        <v>1.0537573899999999</v>
      </c>
      <c r="G8" s="48"/>
    </row>
    <row r="9" spans="2:7" x14ac:dyDescent="0.2">
      <c r="B9" s="49" t="s">
        <v>53</v>
      </c>
      <c r="C9" s="50" t="s">
        <v>187</v>
      </c>
      <c r="D9" s="50">
        <v>3.4611455899999997</v>
      </c>
      <c r="E9" s="50">
        <v>4.6014111500000006</v>
      </c>
      <c r="G9" s="48"/>
    </row>
    <row r="10" spans="2:7" x14ac:dyDescent="0.2">
      <c r="B10" s="51" t="s">
        <v>54</v>
      </c>
      <c r="C10" s="52" t="s">
        <v>204</v>
      </c>
      <c r="D10" s="52">
        <v>2501.3270132229554</v>
      </c>
      <c r="E10" s="52">
        <v>2061.2629300916983</v>
      </c>
      <c r="G10" s="48"/>
    </row>
    <row r="11" spans="2:7" x14ac:dyDescent="0.2">
      <c r="B11" s="51"/>
      <c r="C11" s="47"/>
      <c r="D11" s="47"/>
      <c r="E11" s="47"/>
      <c r="G11" s="48"/>
    </row>
    <row r="12" spans="2:7" x14ac:dyDescent="0.2">
      <c r="B12" s="45" t="s">
        <v>55</v>
      </c>
      <c r="C12" s="47"/>
      <c r="D12" s="47"/>
      <c r="E12" s="47"/>
      <c r="G12" s="48"/>
    </row>
    <row r="13" spans="2:7" x14ac:dyDescent="0.2">
      <c r="B13" s="46" t="s">
        <v>56</v>
      </c>
      <c r="C13" s="47" t="s">
        <v>188</v>
      </c>
      <c r="D13" s="47">
        <v>10.836461589999999</v>
      </c>
      <c r="E13" s="47">
        <v>2.7174771800000004</v>
      </c>
      <c r="G13" s="48"/>
    </row>
    <row r="14" spans="2:7" x14ac:dyDescent="0.2">
      <c r="B14" s="46" t="s">
        <v>57</v>
      </c>
      <c r="C14" s="47" t="s">
        <v>189</v>
      </c>
      <c r="D14" s="47">
        <v>281.35563244999997</v>
      </c>
      <c r="E14" s="47">
        <v>238.76248397000001</v>
      </c>
      <c r="G14" s="48"/>
    </row>
    <row r="15" spans="2:7" x14ac:dyDescent="0.2">
      <c r="B15" s="46" t="s">
        <v>58</v>
      </c>
      <c r="C15" s="47" t="s">
        <v>190</v>
      </c>
      <c r="D15" s="47">
        <v>171.22839433999991</v>
      </c>
      <c r="E15" s="47">
        <v>60.83827608</v>
      </c>
      <c r="G15" s="48"/>
    </row>
    <row r="16" spans="2:7" x14ac:dyDescent="0.2">
      <c r="B16" s="53" t="s">
        <v>59</v>
      </c>
      <c r="C16" s="50" t="s">
        <v>191</v>
      </c>
      <c r="D16" s="50">
        <v>260.39645525000003</v>
      </c>
      <c r="E16" s="50">
        <v>180.93200966999996</v>
      </c>
      <c r="G16" s="48"/>
    </row>
    <row r="17" spans="2:7" x14ac:dyDescent="0.2">
      <c r="B17" s="51" t="s">
        <v>60</v>
      </c>
      <c r="C17" s="52" t="s">
        <v>192</v>
      </c>
      <c r="D17" s="52">
        <v>723.81694362999986</v>
      </c>
      <c r="E17" s="52">
        <v>483.25024689999992</v>
      </c>
      <c r="G17" s="48"/>
    </row>
    <row r="18" spans="2:7" x14ac:dyDescent="0.2">
      <c r="B18" s="46"/>
      <c r="C18" s="47"/>
      <c r="D18" s="47"/>
      <c r="E18" s="47"/>
      <c r="G18" s="48"/>
    </row>
    <row r="19" spans="2:7" x14ac:dyDescent="0.2">
      <c r="B19" s="54" t="s">
        <v>61</v>
      </c>
      <c r="C19" s="52" t="s">
        <v>205</v>
      </c>
      <c r="D19" s="52">
        <v>3225.1439568529559</v>
      </c>
      <c r="E19" s="52">
        <v>2544.5131769916984</v>
      </c>
      <c r="G19" s="48"/>
    </row>
    <row r="20" spans="2:7" x14ac:dyDescent="0.2">
      <c r="B20" s="51"/>
      <c r="C20" s="47"/>
      <c r="D20" s="47"/>
      <c r="E20" s="47"/>
      <c r="G20" s="48"/>
    </row>
    <row r="21" spans="2:7" x14ac:dyDescent="0.2">
      <c r="B21" s="51" t="s">
        <v>62</v>
      </c>
      <c r="C21" s="47"/>
      <c r="D21" s="47"/>
      <c r="E21" s="47"/>
      <c r="G21" s="48"/>
    </row>
    <row r="22" spans="2:7" x14ac:dyDescent="0.2">
      <c r="B22" s="14" t="s">
        <v>116</v>
      </c>
      <c r="G22" s="48"/>
    </row>
    <row r="23" spans="2:7" x14ac:dyDescent="0.2">
      <c r="B23" s="14" t="s">
        <v>117</v>
      </c>
      <c r="D23" s="48">
        <v>0.5</v>
      </c>
      <c r="E23" s="14">
        <v>10.4</v>
      </c>
      <c r="G23" s="48"/>
    </row>
    <row r="24" spans="2:7" x14ac:dyDescent="0.2">
      <c r="B24" s="14" t="s">
        <v>118</v>
      </c>
      <c r="D24" s="48">
        <v>0.1</v>
      </c>
      <c r="E24" s="14" t="s">
        <v>119</v>
      </c>
      <c r="G24" s="48"/>
    </row>
    <row r="25" spans="2:7" x14ac:dyDescent="0.2">
      <c r="B25" s="14" t="s">
        <v>120</v>
      </c>
      <c r="D25" s="48">
        <v>1432.9</v>
      </c>
      <c r="E25" s="14">
        <v>575.9</v>
      </c>
      <c r="G25" s="48"/>
    </row>
    <row r="26" spans="2:7" x14ac:dyDescent="0.2">
      <c r="B26" s="14" t="s">
        <v>121</v>
      </c>
      <c r="D26" s="48" t="s">
        <v>122</v>
      </c>
      <c r="E26" s="14">
        <v>10.5</v>
      </c>
      <c r="G26" s="48"/>
    </row>
    <row r="27" spans="2:7" x14ac:dyDescent="0.2">
      <c r="B27" s="14" t="s">
        <v>123</v>
      </c>
      <c r="D27" s="48">
        <v>210.2</v>
      </c>
      <c r="E27" s="14">
        <v>91.2</v>
      </c>
      <c r="G27" s="48"/>
    </row>
    <row r="28" spans="2:7" x14ac:dyDescent="0.2">
      <c r="B28" s="51" t="s">
        <v>63</v>
      </c>
      <c r="C28" s="52" t="s">
        <v>206</v>
      </c>
      <c r="D28" s="52">
        <v>1619.597701426369</v>
      </c>
      <c r="E28" s="52">
        <v>687.98237816170661</v>
      </c>
      <c r="G28" s="48"/>
    </row>
    <row r="29" spans="2:7" x14ac:dyDescent="0.2">
      <c r="B29" s="46"/>
      <c r="C29" s="47"/>
      <c r="D29" s="47"/>
      <c r="E29" s="47"/>
      <c r="G29" s="48"/>
    </row>
    <row r="30" spans="2:7" x14ac:dyDescent="0.2">
      <c r="B30" s="55" t="s">
        <v>64</v>
      </c>
      <c r="C30" s="47"/>
      <c r="D30" s="47"/>
      <c r="E30" s="47"/>
      <c r="G30" s="48"/>
    </row>
    <row r="31" spans="2:7" x14ac:dyDescent="0.2">
      <c r="B31" s="46" t="s">
        <v>65</v>
      </c>
      <c r="C31" s="47" t="s">
        <v>193</v>
      </c>
      <c r="D31" s="47">
        <v>21.217894714264176</v>
      </c>
      <c r="E31" s="47">
        <v>48.181346499116927</v>
      </c>
      <c r="G31" s="48"/>
    </row>
    <row r="32" spans="2:7" x14ac:dyDescent="0.2">
      <c r="B32" s="46" t="s">
        <v>66</v>
      </c>
      <c r="C32" s="47" t="s">
        <v>194</v>
      </c>
      <c r="D32" s="47">
        <v>543.14379379890966</v>
      </c>
      <c r="E32" s="47">
        <v>425.57736901537334</v>
      </c>
      <c r="G32" s="48"/>
    </row>
    <row r="33" spans="2:7" x14ac:dyDescent="0.2">
      <c r="B33" s="46" t="s">
        <v>67</v>
      </c>
      <c r="C33" s="47" t="s">
        <v>195</v>
      </c>
      <c r="D33" s="47">
        <v>264.09875447761601</v>
      </c>
      <c r="E33" s="47">
        <v>768.80708367050465</v>
      </c>
      <c r="G33" s="48"/>
    </row>
    <row r="34" spans="2:7" x14ac:dyDescent="0.2">
      <c r="B34" s="53" t="s">
        <v>68</v>
      </c>
      <c r="C34" s="50" t="s">
        <v>196</v>
      </c>
      <c r="D34" s="50">
        <v>12.243039960000001</v>
      </c>
      <c r="E34" s="50">
        <v>46.678064760000005</v>
      </c>
      <c r="G34" s="48"/>
    </row>
    <row r="35" spans="2:7" x14ac:dyDescent="0.2">
      <c r="B35" s="51" t="s">
        <v>69</v>
      </c>
      <c r="C35" s="52" t="s">
        <v>207</v>
      </c>
      <c r="D35" s="52">
        <v>840.70348295078986</v>
      </c>
      <c r="E35" s="52">
        <v>1289.2438639449947</v>
      </c>
      <c r="G35" s="48"/>
    </row>
    <row r="36" spans="2:7" x14ac:dyDescent="0.2">
      <c r="B36" s="51"/>
      <c r="C36" s="47"/>
      <c r="D36" s="47"/>
      <c r="E36" s="47"/>
      <c r="G36" s="48"/>
    </row>
    <row r="37" spans="2:7" x14ac:dyDescent="0.2">
      <c r="B37" s="55" t="s">
        <v>70</v>
      </c>
      <c r="C37" s="47"/>
      <c r="D37" s="47"/>
      <c r="E37" s="47"/>
      <c r="G37" s="48"/>
    </row>
    <row r="38" spans="2:7" x14ac:dyDescent="0.2">
      <c r="B38" s="46" t="s">
        <v>71</v>
      </c>
      <c r="C38" s="47" t="s">
        <v>197</v>
      </c>
      <c r="D38" s="47">
        <v>144.16044203999999</v>
      </c>
      <c r="E38" s="47">
        <v>86.522195529999976</v>
      </c>
      <c r="G38" s="48"/>
    </row>
    <row r="39" spans="2:7" x14ac:dyDescent="0.2">
      <c r="B39" s="46" t="s">
        <v>72</v>
      </c>
      <c r="C39" s="47" t="s">
        <v>198</v>
      </c>
      <c r="D39" s="47">
        <v>25.347708190000002</v>
      </c>
      <c r="E39" s="47">
        <v>31.28384484</v>
      </c>
      <c r="G39" s="48"/>
    </row>
    <row r="40" spans="2:7" x14ac:dyDescent="0.2">
      <c r="B40" s="56" t="s">
        <v>73</v>
      </c>
      <c r="C40" s="47" t="s">
        <v>199</v>
      </c>
      <c r="D40" s="47">
        <v>155.52437680822936</v>
      </c>
      <c r="E40" s="47">
        <v>130.79028982891219</v>
      </c>
      <c r="G40" s="48"/>
    </row>
    <row r="41" spans="2:7" x14ac:dyDescent="0.2">
      <c r="B41" s="56" t="s">
        <v>74</v>
      </c>
      <c r="C41" s="47" t="s">
        <v>200</v>
      </c>
      <c r="D41" s="47">
        <v>61.240878392384005</v>
      </c>
      <c r="E41" s="47">
        <v>101.34512965985834</v>
      </c>
    </row>
    <row r="42" spans="2:7" x14ac:dyDescent="0.2">
      <c r="B42" s="53" t="s">
        <v>75</v>
      </c>
      <c r="C42" s="50" t="s">
        <v>201</v>
      </c>
      <c r="D42" s="50">
        <v>378.56936607999995</v>
      </c>
      <c r="E42" s="50">
        <v>217.34547511000008</v>
      </c>
    </row>
    <row r="43" spans="2:7" x14ac:dyDescent="0.2">
      <c r="B43" s="57" t="s">
        <v>76</v>
      </c>
      <c r="C43" s="58" t="s">
        <v>202</v>
      </c>
      <c r="D43" s="58">
        <v>764.84277151061337</v>
      </c>
      <c r="E43" s="58">
        <v>567.28693496877065</v>
      </c>
    </row>
    <row r="44" spans="2:7" x14ac:dyDescent="0.2">
      <c r="B44" s="51" t="s">
        <v>77</v>
      </c>
      <c r="C44" s="52" t="s">
        <v>208</v>
      </c>
      <c r="D44" s="52">
        <f>+D43+D35</f>
        <v>1605.5462544614034</v>
      </c>
      <c r="E44" s="52">
        <v>0</v>
      </c>
    </row>
    <row r="45" spans="2:7" x14ac:dyDescent="0.2">
      <c r="B45" s="53"/>
      <c r="C45" s="50"/>
      <c r="D45" s="50"/>
      <c r="E45" s="50"/>
    </row>
    <row r="46" spans="2:7" x14ac:dyDescent="0.2">
      <c r="B46" s="51" t="s">
        <v>78</v>
      </c>
      <c r="C46" s="52" t="s">
        <v>205</v>
      </c>
      <c r="D46" s="52">
        <v>3225.1439558877723</v>
      </c>
      <c r="E46" s="52">
        <v>2544.5131770754715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43AB-5F94-D345-8034-9172E9065332}">
  <dimension ref="B1:E36"/>
  <sheetViews>
    <sheetView topLeftCell="A7" zoomScale="120" zoomScaleNormal="120" workbookViewId="0">
      <selection activeCell="G18" sqref="G18"/>
    </sheetView>
  </sheetViews>
  <sheetFormatPr baseColWidth="10" defaultColWidth="11" defaultRowHeight="14" x14ac:dyDescent="0.2"/>
  <cols>
    <col min="1" max="1" width="11" style="14"/>
    <col min="2" max="2" width="41.1640625" style="14" bestFit="1" customWidth="1"/>
    <col min="3" max="3" width="14.5" style="14" customWidth="1"/>
    <col min="4" max="16384" width="11" style="14"/>
  </cols>
  <sheetData>
    <row r="1" spans="2:5" ht="16.25" customHeight="1" x14ac:dyDescent="0.2">
      <c r="B1" s="59" t="s">
        <v>111</v>
      </c>
      <c r="C1" s="41">
        <v>2022</v>
      </c>
      <c r="D1" s="41">
        <v>2021</v>
      </c>
      <c r="E1" s="41">
        <v>2020</v>
      </c>
    </row>
    <row r="2" spans="2:5" x14ac:dyDescent="0.2">
      <c r="B2" s="7" t="s">
        <v>1</v>
      </c>
    </row>
    <row r="3" spans="2:5" x14ac:dyDescent="0.2">
      <c r="B3" s="5"/>
      <c r="C3" s="9"/>
      <c r="D3" s="9"/>
      <c r="E3" s="9"/>
    </row>
    <row r="4" spans="2:5" x14ac:dyDescent="0.2">
      <c r="B4" s="2" t="s">
        <v>16</v>
      </c>
      <c r="C4" s="10"/>
      <c r="D4" s="10"/>
      <c r="E4" s="10"/>
    </row>
    <row r="5" spans="2:5" ht="16.25" customHeight="1" x14ac:dyDescent="0.2">
      <c r="B5" s="3" t="s">
        <v>40</v>
      </c>
      <c r="C5" s="66" t="s">
        <v>176</v>
      </c>
      <c r="D5" s="66">
        <v>80.168219784789841</v>
      </c>
      <c r="E5" s="66">
        <v>145.32673999842865</v>
      </c>
    </row>
    <row r="6" spans="2:5" x14ac:dyDescent="0.2">
      <c r="B6" s="4" t="s">
        <v>79</v>
      </c>
      <c r="C6" s="66"/>
      <c r="D6" s="66"/>
      <c r="E6" s="66"/>
    </row>
    <row r="7" spans="2:5" x14ac:dyDescent="0.2">
      <c r="B7" s="3" t="s">
        <v>80</v>
      </c>
      <c r="C7" s="66" t="s">
        <v>210</v>
      </c>
      <c r="D7" s="66">
        <v>237.51920744402238</v>
      </c>
      <c r="E7" s="66">
        <v>162.57890497321969</v>
      </c>
    </row>
    <row r="8" spans="2:5" ht="16.25" customHeight="1" x14ac:dyDescent="0.2">
      <c r="B8" s="3" t="s">
        <v>81</v>
      </c>
      <c r="C8" s="66" t="s">
        <v>211</v>
      </c>
      <c r="D8" s="66">
        <v>-31.28384484</v>
      </c>
      <c r="E8" s="66">
        <v>-19.944101</v>
      </c>
    </row>
    <row r="9" spans="2:5" x14ac:dyDescent="0.2">
      <c r="B9" s="3" t="s">
        <v>82</v>
      </c>
      <c r="C9" s="66" t="s">
        <v>212</v>
      </c>
      <c r="D9" s="66">
        <v>-5.257987639984</v>
      </c>
      <c r="E9" s="66">
        <v>0.14899999999999999</v>
      </c>
    </row>
    <row r="10" spans="2:5" x14ac:dyDescent="0.2">
      <c r="B10" s="3" t="s">
        <v>83</v>
      </c>
      <c r="C10" s="66" t="s">
        <v>213</v>
      </c>
      <c r="D10" s="66">
        <v>113.35902627997673</v>
      </c>
      <c r="E10" s="66">
        <v>33.867110009217903</v>
      </c>
    </row>
    <row r="11" spans="2:5" x14ac:dyDescent="0.2">
      <c r="B11" s="3" t="s">
        <v>84</v>
      </c>
      <c r="C11" s="66" t="s">
        <v>214</v>
      </c>
      <c r="D11" s="66">
        <v>57.759886329999993</v>
      </c>
      <c r="E11" s="66">
        <v>-2.2771055899999499</v>
      </c>
    </row>
    <row r="12" spans="2:5" ht="16.25" customHeight="1" x14ac:dyDescent="0.2">
      <c r="B12" s="5" t="s">
        <v>85</v>
      </c>
      <c r="C12" s="69" t="s">
        <v>215</v>
      </c>
      <c r="D12" s="69">
        <v>-114.84533066829383</v>
      </c>
      <c r="E12" s="69">
        <v>34.081785084994898</v>
      </c>
    </row>
    <row r="13" spans="2:5" x14ac:dyDescent="0.2">
      <c r="B13" s="6" t="s">
        <v>86</v>
      </c>
      <c r="C13" s="71" t="s">
        <v>159</v>
      </c>
      <c r="D13" s="71">
        <v>337.41917669051111</v>
      </c>
      <c r="E13" s="71">
        <v>353.78233347586126</v>
      </c>
    </row>
    <row r="14" spans="2:5" x14ac:dyDescent="0.2">
      <c r="B14" s="2"/>
      <c r="C14" s="64"/>
      <c r="D14" s="64" t="s">
        <v>105</v>
      </c>
      <c r="E14" s="64"/>
    </row>
    <row r="15" spans="2:5" x14ac:dyDescent="0.2">
      <c r="B15" s="2" t="s">
        <v>87</v>
      </c>
      <c r="C15" s="64"/>
      <c r="D15" s="64"/>
      <c r="E15" s="64"/>
    </row>
    <row r="16" spans="2:5" x14ac:dyDescent="0.2">
      <c r="B16" s="3" t="s">
        <v>88</v>
      </c>
      <c r="C16" s="66" t="s">
        <v>216</v>
      </c>
      <c r="D16" s="66">
        <v>-214.08496922045509</v>
      </c>
      <c r="E16" s="66">
        <v>-292.16032856432452</v>
      </c>
    </row>
    <row r="17" spans="2:5" x14ac:dyDescent="0.2">
      <c r="B17" s="14" t="s">
        <v>231</v>
      </c>
      <c r="C17" s="66" t="s">
        <v>217</v>
      </c>
    </row>
    <row r="18" spans="2:5" x14ac:dyDescent="0.2">
      <c r="B18" s="3" t="s">
        <v>89</v>
      </c>
      <c r="C18" s="66" t="s">
        <v>218</v>
      </c>
      <c r="D18" s="66">
        <v>-70.816597628015018</v>
      </c>
      <c r="E18" s="66">
        <v>-61.6</v>
      </c>
    </row>
    <row r="19" spans="2:5" x14ac:dyDescent="0.2">
      <c r="B19" s="3" t="s">
        <v>90</v>
      </c>
      <c r="C19" s="69" t="s">
        <v>219</v>
      </c>
      <c r="D19" s="69">
        <v>12.618631698441664</v>
      </c>
      <c r="E19" s="69">
        <v>8.6</v>
      </c>
    </row>
    <row r="20" spans="2:5" ht="16.25" customHeight="1" x14ac:dyDescent="0.2">
      <c r="B20" s="6" t="s">
        <v>91</v>
      </c>
      <c r="C20" s="71" t="s">
        <v>220</v>
      </c>
      <c r="D20" s="71">
        <v>-272.28293515002844</v>
      </c>
      <c r="E20" s="71">
        <v>-345.16032856432452</v>
      </c>
    </row>
    <row r="21" spans="2:5" x14ac:dyDescent="0.2">
      <c r="B21" s="2"/>
      <c r="C21" s="64"/>
      <c r="D21" s="64"/>
      <c r="E21" s="64"/>
    </row>
    <row r="22" spans="2:5" x14ac:dyDescent="0.2">
      <c r="B22" s="2" t="s">
        <v>92</v>
      </c>
      <c r="C22" s="64"/>
      <c r="D22" s="64"/>
      <c r="E22" s="64"/>
    </row>
    <row r="23" spans="2:5" x14ac:dyDescent="0.2">
      <c r="B23" s="3" t="s">
        <v>93</v>
      </c>
      <c r="C23" s="66" t="s">
        <v>119</v>
      </c>
      <c r="D23" s="66">
        <v>914.85104450199992</v>
      </c>
      <c r="E23" s="66">
        <v>1.9582341500000002</v>
      </c>
    </row>
    <row r="24" spans="2:5" x14ac:dyDescent="0.2">
      <c r="B24" s="3" t="s">
        <v>94</v>
      </c>
      <c r="C24" s="66" t="s">
        <v>221</v>
      </c>
      <c r="D24" s="66">
        <v>547.05729808000001</v>
      </c>
      <c r="E24" s="66">
        <v>266.87659000000002</v>
      </c>
    </row>
    <row r="25" spans="2:5" x14ac:dyDescent="0.2">
      <c r="B25" s="3" t="s">
        <v>95</v>
      </c>
      <c r="C25" s="66" t="s">
        <v>222</v>
      </c>
      <c r="D25" s="66">
        <v>-1235.2530697660889</v>
      </c>
      <c r="E25" s="66">
        <v>-91.466139126754996</v>
      </c>
    </row>
    <row r="26" spans="2:5" ht="16.25" customHeight="1" x14ac:dyDescent="0.2">
      <c r="B26" s="3" t="s">
        <v>96</v>
      </c>
      <c r="C26" s="66" t="s">
        <v>223</v>
      </c>
      <c r="D26" s="66">
        <v>-134.47161724432829</v>
      </c>
      <c r="E26" s="66">
        <v>-114.6468673102538</v>
      </c>
    </row>
    <row r="27" spans="2:5" x14ac:dyDescent="0.2">
      <c r="B27" s="5" t="s">
        <v>97</v>
      </c>
      <c r="C27" s="66" t="s">
        <v>224</v>
      </c>
      <c r="D27" s="66">
        <v>-50.30957389164648</v>
      </c>
      <c r="E27" s="66">
        <v>-30.7227163904486</v>
      </c>
    </row>
    <row r="28" spans="2:5" x14ac:dyDescent="0.2">
      <c r="B28" s="5" t="s">
        <v>106</v>
      </c>
      <c r="C28" s="66" t="s">
        <v>225</v>
      </c>
      <c r="D28" s="66">
        <v>-22.730845848353521</v>
      </c>
      <c r="E28" s="66">
        <v>-32.700616024446305</v>
      </c>
    </row>
    <row r="29" spans="2:5" x14ac:dyDescent="0.2">
      <c r="B29" s="6" t="s">
        <v>98</v>
      </c>
      <c r="C29" s="71" t="s">
        <v>226</v>
      </c>
      <c r="D29" s="71">
        <v>19.143235831582789</v>
      </c>
      <c r="E29" s="71">
        <v>-0.70151470190366538</v>
      </c>
    </row>
    <row r="30" spans="2:5" x14ac:dyDescent="0.2">
      <c r="B30" s="5"/>
      <c r="C30" s="69" t="s">
        <v>227</v>
      </c>
      <c r="D30" s="69"/>
      <c r="E30" s="69"/>
    </row>
    <row r="31" spans="2:5" x14ac:dyDescent="0.2">
      <c r="B31" s="6" t="s">
        <v>99</v>
      </c>
      <c r="C31" s="71" t="s">
        <v>228</v>
      </c>
      <c r="D31" s="71">
        <v>84.279477372065458</v>
      </c>
      <c r="E31" s="71">
        <v>7.9204902096330834</v>
      </c>
    </row>
    <row r="32" spans="2:5" x14ac:dyDescent="0.2">
      <c r="B32" s="2" t="s">
        <v>100</v>
      </c>
      <c r="C32" s="64" t="s">
        <v>229</v>
      </c>
      <c r="D32" s="64">
        <v>180.93200966999996</v>
      </c>
      <c r="E32" s="64">
        <v>171.830783</v>
      </c>
    </row>
    <row r="33" spans="2:5" x14ac:dyDescent="0.2">
      <c r="B33" s="3" t="s">
        <v>101</v>
      </c>
      <c r="C33" s="66" t="s">
        <v>230</v>
      </c>
      <c r="D33" s="66">
        <v>-4.8154442327538298</v>
      </c>
      <c r="E33" s="66">
        <v>1.1750079946934486</v>
      </c>
    </row>
    <row r="34" spans="2:5" x14ac:dyDescent="0.2">
      <c r="B34" s="6" t="s">
        <v>102</v>
      </c>
      <c r="C34" s="71" t="s">
        <v>191</v>
      </c>
      <c r="D34" s="71">
        <v>260.39645525000003</v>
      </c>
      <c r="E34" s="71">
        <v>180.92628120432653</v>
      </c>
    </row>
    <row r="36" spans="2:5" x14ac:dyDescent="0.2">
      <c r="B36" s="14" t="s">
        <v>112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3E34-81F6-BA4D-A498-C5A8BC24DF0C}">
  <dimension ref="B1:N13"/>
  <sheetViews>
    <sheetView zoomScale="125" zoomScaleNormal="125" workbookViewId="0">
      <selection activeCell="F18" sqref="F18"/>
    </sheetView>
  </sheetViews>
  <sheetFormatPr baseColWidth="10" defaultRowHeight="16" x14ac:dyDescent="0.2"/>
  <cols>
    <col min="2" max="2" width="32.5" bestFit="1" customWidth="1"/>
    <col min="3" max="4" width="10.6640625" customWidth="1"/>
  </cols>
  <sheetData>
    <row r="1" spans="2:14" x14ac:dyDescent="0.2">
      <c r="B1" s="77" t="s">
        <v>0</v>
      </c>
      <c r="C1" s="16" t="s">
        <v>209</v>
      </c>
      <c r="D1" s="16" t="s">
        <v>127</v>
      </c>
      <c r="E1" s="16" t="s">
        <v>125</v>
      </c>
      <c r="F1" s="16" t="s">
        <v>124</v>
      </c>
      <c r="G1" s="16" t="s">
        <v>5</v>
      </c>
      <c r="H1" s="16" t="s">
        <v>4</v>
      </c>
      <c r="I1" s="16" t="s">
        <v>3</v>
      </c>
      <c r="J1" s="16" t="s">
        <v>2</v>
      </c>
      <c r="K1" s="16" t="s">
        <v>6</v>
      </c>
      <c r="L1" s="16" t="s">
        <v>104</v>
      </c>
      <c r="M1" s="16" t="s">
        <v>107</v>
      </c>
      <c r="N1" s="16" t="s">
        <v>103</v>
      </c>
    </row>
    <row r="2" spans="2:14" x14ac:dyDescent="0.2">
      <c r="B2" s="41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">
      <c r="B3" s="14" t="s">
        <v>9</v>
      </c>
      <c r="C3" s="11" t="s">
        <v>232</v>
      </c>
      <c r="D3" s="11">
        <v>612</v>
      </c>
      <c r="E3" s="11">
        <v>608.5</v>
      </c>
      <c r="F3" s="11">
        <v>526.4</v>
      </c>
      <c r="G3" s="11">
        <v>588.85335911999982</v>
      </c>
      <c r="H3" s="11">
        <v>541.0252304600001</v>
      </c>
      <c r="I3" s="11">
        <v>486.46568450000018</v>
      </c>
      <c r="J3" s="11">
        <v>408.86524653999999</v>
      </c>
      <c r="K3" s="11">
        <v>445.72611182000014</v>
      </c>
      <c r="L3" s="11">
        <v>368.49342477000022</v>
      </c>
      <c r="M3" s="11">
        <v>363.4802794699998</v>
      </c>
      <c r="N3" s="11">
        <v>344.82261826000001</v>
      </c>
    </row>
    <row r="4" spans="2:14" x14ac:dyDescent="0.2">
      <c r="B4" s="14" t="s">
        <v>10</v>
      </c>
      <c r="C4" s="11" t="s">
        <v>233</v>
      </c>
      <c r="D4" s="11">
        <v>13.1</v>
      </c>
      <c r="E4" s="11">
        <v>25.1</v>
      </c>
      <c r="F4" s="11">
        <v>28.7</v>
      </c>
      <c r="G4" s="11">
        <v>32.100189258302606</v>
      </c>
      <c r="H4" s="11">
        <v>46.810211499173512</v>
      </c>
      <c r="I4" s="11">
        <v>33.835509651001182</v>
      </c>
      <c r="J4" s="11">
        <v>18.572629777931564</v>
      </c>
      <c r="K4" s="11">
        <v>25.918179373748941</v>
      </c>
      <c r="L4" s="11">
        <v>7.3999999999999995</v>
      </c>
      <c r="M4" s="11">
        <v>8.4</v>
      </c>
      <c r="N4" s="11">
        <v>35</v>
      </c>
    </row>
    <row r="5" spans="2:14" x14ac:dyDescent="0.2">
      <c r="B5" s="14" t="s">
        <v>11</v>
      </c>
      <c r="C5" s="11" t="s">
        <v>234</v>
      </c>
      <c r="D5" s="11">
        <v>86.7</v>
      </c>
      <c r="E5" s="11">
        <v>77.599999999999994</v>
      </c>
      <c r="F5" s="11">
        <v>43.3</v>
      </c>
      <c r="G5" s="11">
        <v>82.039002862931639</v>
      </c>
      <c r="H5" s="11">
        <v>72.473649740071735</v>
      </c>
      <c r="I5" s="11">
        <v>69.899416564847627</v>
      </c>
      <c r="J5" s="11">
        <v>33.342582702390878</v>
      </c>
      <c r="K5" s="11">
        <v>62.880070647862652</v>
      </c>
      <c r="L5" s="11">
        <v>58.54580908620882</v>
      </c>
      <c r="M5" s="11">
        <v>55.388427682335497</v>
      </c>
      <c r="N5" s="11">
        <v>35.101394014202846</v>
      </c>
    </row>
    <row r="6" spans="2:14" x14ac:dyDescent="0.2">
      <c r="B6" s="14" t="s">
        <v>12</v>
      </c>
      <c r="C6" s="11" t="s">
        <v>235</v>
      </c>
      <c r="D6" s="11">
        <v>14.2</v>
      </c>
      <c r="E6" s="11">
        <v>12.7</v>
      </c>
      <c r="F6" s="11">
        <v>8.1999999999999993</v>
      </c>
      <c r="G6" s="11">
        <v>13.931991996366158</v>
      </c>
      <c r="H6" s="11">
        <v>13.395613671926521</v>
      </c>
      <c r="I6" s="11">
        <v>14.368827810884902</v>
      </c>
      <c r="J6" s="11">
        <v>8.130449575674243</v>
      </c>
      <c r="K6" s="11">
        <v>14.107333849280035</v>
      </c>
      <c r="L6" s="11">
        <v>15.887884328669072</v>
      </c>
      <c r="M6" s="11">
        <v>15.238358395426246</v>
      </c>
      <c r="N6" s="11">
        <v>10.179550921377208</v>
      </c>
    </row>
    <row r="7" spans="2:14" x14ac:dyDescent="0.2">
      <c r="B7" s="14" t="s">
        <v>13</v>
      </c>
      <c r="C7" s="11" t="s">
        <v>236</v>
      </c>
      <c r="D7" s="11">
        <v>19.600000000000001</v>
      </c>
      <c r="E7" s="11">
        <v>11</v>
      </c>
      <c r="F7" s="11">
        <v>30.3</v>
      </c>
      <c r="G7" s="11">
        <v>30.469005549249029</v>
      </c>
      <c r="H7" s="11">
        <v>23.78964587090109</v>
      </c>
      <c r="I7" s="11">
        <v>26.19859326163898</v>
      </c>
      <c r="J7" s="11">
        <v>-5.0106594373440334</v>
      </c>
      <c r="K7" s="11" t="s">
        <v>14</v>
      </c>
      <c r="L7" s="11" t="s">
        <v>14</v>
      </c>
      <c r="M7" s="11" t="s">
        <v>14</v>
      </c>
      <c r="N7" s="11" t="s">
        <v>14</v>
      </c>
    </row>
    <row r="8" spans="2:14" x14ac:dyDescent="0.2">
      <c r="B8" s="14" t="s">
        <v>15</v>
      </c>
      <c r="C8" s="11" t="s">
        <v>237</v>
      </c>
      <c r="D8" s="11">
        <v>76.599999999999994</v>
      </c>
      <c r="E8" s="11">
        <v>63.6</v>
      </c>
      <c r="F8" s="11">
        <v>36.299999999999997</v>
      </c>
      <c r="G8" s="11">
        <v>75.59206139283809</v>
      </c>
      <c r="H8" s="11">
        <v>54.566994367920287</v>
      </c>
      <c r="I8" s="11">
        <v>43.009993600454308</v>
      </c>
      <c r="J8" s="11">
        <v>20.358196703554103</v>
      </c>
      <c r="K8" s="11">
        <v>46.89276375298855</v>
      </c>
      <c r="L8" s="11">
        <v>52.370835894668005</v>
      </c>
      <c r="M8" s="11">
        <v>49.702770532744346</v>
      </c>
      <c r="N8" s="11">
        <v>30.227058497433287</v>
      </c>
    </row>
    <row r="9" spans="2:14" x14ac:dyDescent="0.2">
      <c r="B9" s="14" t="s">
        <v>16</v>
      </c>
      <c r="C9" s="11" t="s">
        <v>238</v>
      </c>
      <c r="D9" s="11">
        <v>133.30000000000001</v>
      </c>
      <c r="E9" s="11">
        <v>32.200000000000003</v>
      </c>
      <c r="F9" s="11">
        <v>34.4</v>
      </c>
      <c r="G9" s="11">
        <v>140.2348726852147</v>
      </c>
      <c r="H9" s="11">
        <v>107.5843040052963</v>
      </c>
      <c r="I9" s="11">
        <v>47.8</v>
      </c>
      <c r="J9" s="11">
        <v>41.7</v>
      </c>
      <c r="K9" s="11">
        <v>135.01418316645817</v>
      </c>
      <c r="L9" s="11">
        <v>91.818657041531765</v>
      </c>
      <c r="M9" s="11">
        <v>63.78</v>
      </c>
      <c r="N9" s="11">
        <v>63.16</v>
      </c>
    </row>
    <row r="10" spans="2:14" x14ac:dyDescent="0.2">
      <c r="B10" s="14" t="s">
        <v>17</v>
      </c>
      <c r="C10" s="11" t="s">
        <v>239</v>
      </c>
      <c r="D10" s="11">
        <v>90.7</v>
      </c>
      <c r="E10" s="11">
        <v>23.6</v>
      </c>
      <c r="F10" s="11">
        <v>34.6</v>
      </c>
      <c r="G10" s="11">
        <v>102.6</v>
      </c>
      <c r="H10" s="11">
        <v>83.839690234362166</v>
      </c>
      <c r="I10" s="11">
        <v>39.319453896332917</v>
      </c>
      <c r="J10" s="11">
        <v>54.562959953735522</v>
      </c>
      <c r="K10" s="11">
        <v>127.31708309758632</v>
      </c>
      <c r="L10" s="11">
        <v>97.071402689307732</v>
      </c>
      <c r="M10" s="11">
        <v>70.00092438696197</v>
      </c>
      <c r="N10" s="11">
        <v>96.039138157505235</v>
      </c>
    </row>
    <row r="11" spans="2:14" x14ac:dyDescent="0.2">
      <c r="B11" s="14" t="s">
        <v>18</v>
      </c>
      <c r="C11" s="11" t="s">
        <v>164</v>
      </c>
      <c r="D11" s="11">
        <v>1083.9000000000001</v>
      </c>
      <c r="E11" s="11">
        <v>975.4</v>
      </c>
      <c r="F11" s="11">
        <v>793.5</v>
      </c>
      <c r="G11" s="11">
        <v>763.61134822713905</v>
      </c>
      <c r="H11" s="11">
        <v>1700.7021344335726</v>
      </c>
      <c r="I11" s="11">
        <v>1702.6727918010943</v>
      </c>
      <c r="J11" s="11">
        <v>1365.5162299290398</v>
      </c>
      <c r="K11" s="11">
        <v>1245.5878625046485</v>
      </c>
      <c r="L11" s="11">
        <v>1062.6255408244056</v>
      </c>
      <c r="M11" s="11">
        <v>987.59684040576303</v>
      </c>
      <c r="N11" s="11">
        <v>1043.0956755057855</v>
      </c>
    </row>
    <row r="12" spans="2:14" x14ac:dyDescent="0.2">
      <c r="B12" s="14" t="s">
        <v>19</v>
      </c>
      <c r="C12" s="11" t="s">
        <v>161</v>
      </c>
      <c r="D12" s="11">
        <v>2.1</v>
      </c>
      <c r="E12" s="11">
        <v>2</v>
      </c>
      <c r="F12" s="11">
        <v>1.6</v>
      </c>
      <c r="G12" s="11">
        <v>1.6534812462476829</v>
      </c>
      <c r="H12" s="11">
        <v>3.9324399267289989</v>
      </c>
      <c r="I12" s="11">
        <v>4.2709953527248601</v>
      </c>
      <c r="J12" s="11">
        <v>3.7088182469791917</v>
      </c>
      <c r="K12" s="11" t="s">
        <v>14</v>
      </c>
      <c r="L12" s="11" t="s">
        <v>14</v>
      </c>
      <c r="M12" s="11" t="s">
        <v>14</v>
      </c>
      <c r="N12" s="11" t="s">
        <v>14</v>
      </c>
    </row>
    <row r="13" spans="2:14" x14ac:dyDescent="0.2">
      <c r="B13" s="14" t="s">
        <v>20</v>
      </c>
      <c r="C13" s="11" t="s">
        <v>240</v>
      </c>
      <c r="D13" s="11">
        <v>0.27</v>
      </c>
      <c r="E13" s="11">
        <v>0.32</v>
      </c>
      <c r="F13" s="11">
        <v>0.1</v>
      </c>
      <c r="G13" s="11">
        <v>0.36391383655630632</v>
      </c>
      <c r="H13" s="11">
        <v>3.76</v>
      </c>
      <c r="I13" s="11">
        <v>4.2699999999999996</v>
      </c>
      <c r="J13" s="12" t="s">
        <v>108</v>
      </c>
      <c r="K13" s="11">
        <v>8.7307852013729786E-2</v>
      </c>
      <c r="L13" s="11">
        <v>0.77402910538790248</v>
      </c>
      <c r="M13" s="11">
        <v>0.36114749396334073</v>
      </c>
      <c r="N13" s="11">
        <v>0.64818819298661079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EE36-53F4-7D43-9F9B-09F105C72010}">
  <dimension ref="B1:N35"/>
  <sheetViews>
    <sheetView topLeftCell="A14" zoomScale="120" zoomScaleNormal="120" workbookViewId="0">
      <selection activeCell="E10" sqref="E10"/>
    </sheetView>
  </sheetViews>
  <sheetFormatPr baseColWidth="10" defaultRowHeight="14" x14ac:dyDescent="0.2"/>
  <cols>
    <col min="1" max="1" width="10.83203125" style="14"/>
    <col min="2" max="2" width="54.83203125" style="14" customWidth="1"/>
    <col min="3" max="16384" width="10.83203125" style="14"/>
  </cols>
  <sheetData>
    <row r="1" spans="2:14" x14ac:dyDescent="0.2">
      <c r="B1" s="74" t="s">
        <v>21</v>
      </c>
      <c r="C1" s="16" t="s">
        <v>209</v>
      </c>
      <c r="D1" s="16" t="s">
        <v>127</v>
      </c>
      <c r="E1" s="16" t="s">
        <v>125</v>
      </c>
      <c r="F1" s="16" t="s">
        <v>124</v>
      </c>
      <c r="G1" s="16" t="s">
        <v>5</v>
      </c>
      <c r="H1" s="16" t="s">
        <v>4</v>
      </c>
      <c r="I1" s="16" t="s">
        <v>3</v>
      </c>
      <c r="J1" s="16" t="s">
        <v>2</v>
      </c>
      <c r="K1" s="16" t="s">
        <v>6</v>
      </c>
      <c r="L1" s="16" t="s">
        <v>104</v>
      </c>
      <c r="M1" s="16" t="s">
        <v>107</v>
      </c>
      <c r="N1" s="16" t="s">
        <v>103</v>
      </c>
    </row>
    <row r="2" spans="2:14" x14ac:dyDescent="0.2">
      <c r="B2" s="75" t="s">
        <v>113</v>
      </c>
    </row>
    <row r="3" spans="2:14" ht="15" x14ac:dyDescent="0.2">
      <c r="B3" s="17" t="s">
        <v>22</v>
      </c>
      <c r="C3" s="79" t="s">
        <v>256</v>
      </c>
      <c r="D3" s="79">
        <v>610.6</v>
      </c>
      <c r="E3" s="79">
        <v>603.9</v>
      </c>
      <c r="F3" s="79">
        <v>518.20000000000005</v>
      </c>
      <c r="G3" s="18">
        <v>583.58504622999976</v>
      </c>
      <c r="H3" s="18">
        <v>532.27939181000011</v>
      </c>
      <c r="I3" s="18">
        <v>483.02286500000025</v>
      </c>
      <c r="J3" s="18">
        <v>407.36652223999994</v>
      </c>
      <c r="K3" s="18">
        <v>443.98905243000013</v>
      </c>
      <c r="L3" s="18">
        <v>364.7434382900002</v>
      </c>
      <c r="M3" s="18">
        <v>361.1591934499998</v>
      </c>
      <c r="N3" s="18">
        <v>342.52585334000003</v>
      </c>
    </row>
    <row r="4" spans="2:14" ht="15" x14ac:dyDescent="0.2">
      <c r="B4" s="19" t="s">
        <v>23</v>
      </c>
      <c r="C4" s="20" t="s">
        <v>257</v>
      </c>
      <c r="D4" s="20">
        <v>1.4</v>
      </c>
      <c r="E4" s="20">
        <v>4.5999999999999996</v>
      </c>
      <c r="F4" s="20">
        <v>8.1999999999999993</v>
      </c>
      <c r="G4" s="20">
        <v>5.2683128900000069</v>
      </c>
      <c r="H4" s="20">
        <v>8.7458386500000014</v>
      </c>
      <c r="I4" s="20">
        <v>3.4428194999999993</v>
      </c>
      <c r="J4" s="20">
        <v>1.4987242999999995</v>
      </c>
      <c r="K4" s="20">
        <v>1.7370593899999984</v>
      </c>
      <c r="L4" s="20">
        <v>3.7499864800000005</v>
      </c>
      <c r="M4" s="20">
        <v>2.3210860199999988</v>
      </c>
      <c r="N4" s="20">
        <v>2.2967649200000007</v>
      </c>
    </row>
    <row r="5" spans="2:14" ht="15" x14ac:dyDescent="0.2">
      <c r="B5" s="22" t="s">
        <v>9</v>
      </c>
      <c r="C5" s="23" t="s">
        <v>232</v>
      </c>
      <c r="D5" s="23">
        <v>612</v>
      </c>
      <c r="E5" s="23">
        <v>608.5</v>
      </c>
      <c r="F5" s="23">
        <v>526.4</v>
      </c>
      <c r="G5" s="23">
        <v>588.85335911999982</v>
      </c>
      <c r="H5" s="23">
        <v>541.0252304600001</v>
      </c>
      <c r="I5" s="23">
        <v>486.46568450000018</v>
      </c>
      <c r="J5" s="23">
        <v>408.86524653999999</v>
      </c>
      <c r="K5" s="23">
        <v>445.72611182000014</v>
      </c>
      <c r="L5" s="23">
        <v>368.49342477000022</v>
      </c>
      <c r="M5" s="23">
        <v>363.4802794699998</v>
      </c>
      <c r="N5" s="23">
        <v>344.82261826000001</v>
      </c>
    </row>
    <row r="6" spans="2:14" x14ac:dyDescent="0.2">
      <c r="B6" s="2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2:14" ht="15" x14ac:dyDescent="0.2">
      <c r="B7" s="22" t="s">
        <v>24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2:14" ht="15" x14ac:dyDescent="0.2">
      <c r="B8" s="17" t="s">
        <v>25</v>
      </c>
      <c r="C8" s="25" t="s">
        <v>241</v>
      </c>
      <c r="D8" s="25">
        <v>-77.900000000000006</v>
      </c>
      <c r="E8" s="25">
        <v>-74.900000000000006</v>
      </c>
      <c r="F8" s="25">
        <v>-57.7</v>
      </c>
      <c r="G8" s="25">
        <v>-66.837181080000008</v>
      </c>
      <c r="H8" s="25">
        <v>-61.582934310000013</v>
      </c>
      <c r="I8" s="25">
        <v>-49.498314030000017</v>
      </c>
      <c r="J8" s="25">
        <v>-42.43904323999999</v>
      </c>
      <c r="K8" s="25">
        <v>-58.862397810000004</v>
      </c>
      <c r="L8" s="25">
        <v>-37.23885499</v>
      </c>
      <c r="M8" s="25">
        <v>-39.574304890000001</v>
      </c>
      <c r="N8" s="25">
        <v>-38.061678200000003</v>
      </c>
    </row>
    <row r="9" spans="2:14" ht="15" x14ac:dyDescent="0.2">
      <c r="B9" s="17" t="s">
        <v>26</v>
      </c>
      <c r="C9" s="25" t="s">
        <v>242</v>
      </c>
      <c r="D9" s="25">
        <v>-248.5</v>
      </c>
      <c r="E9" s="25">
        <v>-260.7</v>
      </c>
      <c r="F9" s="25">
        <v>-239.4</v>
      </c>
      <c r="G9" s="25">
        <v>-251.40882087000028</v>
      </c>
      <c r="H9" s="25">
        <v>-229.60886365000002</v>
      </c>
      <c r="I9" s="25">
        <v>-207.18336623999994</v>
      </c>
      <c r="J9" s="25">
        <v>-191.11682369999994</v>
      </c>
      <c r="K9" s="25">
        <v>-191.53444214000001</v>
      </c>
      <c r="L9" s="25">
        <v>-160.89353252999999</v>
      </c>
      <c r="M9" s="25">
        <v>-158.47524512999999</v>
      </c>
      <c r="N9" s="25">
        <v>-161.71724875000001</v>
      </c>
    </row>
    <row r="10" spans="2:14" ht="15" x14ac:dyDescent="0.2">
      <c r="B10" s="17" t="s">
        <v>27</v>
      </c>
      <c r="C10" s="25" t="s">
        <v>243</v>
      </c>
      <c r="D10" s="25">
        <v>-96.3</v>
      </c>
      <c r="E10" s="25">
        <v>-97.3</v>
      </c>
      <c r="F10" s="25">
        <v>-77.900000000000006</v>
      </c>
      <c r="G10" s="25">
        <v>-88.218979560000037</v>
      </c>
      <c r="H10" s="25">
        <v>-79.938937860000024</v>
      </c>
      <c r="I10" s="25">
        <v>-62.620532319999988</v>
      </c>
      <c r="J10" s="25">
        <v>-57.36009262999999</v>
      </c>
      <c r="K10" s="25">
        <v>-46.217532480000003</v>
      </c>
      <c r="L10" s="25">
        <v>-50.648900449999999</v>
      </c>
      <c r="M10" s="25">
        <v>-44.98783092</v>
      </c>
      <c r="N10" s="25">
        <v>-49.238842669999997</v>
      </c>
    </row>
    <row r="11" spans="2:14" x14ac:dyDescent="0.2">
      <c r="B11" s="26" t="s">
        <v>28</v>
      </c>
      <c r="C11" s="25" t="s">
        <v>244</v>
      </c>
      <c r="D11" s="25">
        <v>-48.2</v>
      </c>
      <c r="E11" s="25">
        <v>-45.1</v>
      </c>
      <c r="F11" s="25">
        <v>-52</v>
      </c>
      <c r="G11" s="25">
        <v>-86.557879530028785</v>
      </c>
      <c r="H11" s="25">
        <v>-52.106656977093529</v>
      </c>
      <c r="I11" s="25">
        <v>-65.39515072724339</v>
      </c>
      <c r="J11" s="25">
        <v>-42.62381438684497</v>
      </c>
      <c r="K11" s="25">
        <v>-53.548124864750498</v>
      </c>
      <c r="L11" s="25">
        <v>-27.244355245651199</v>
      </c>
      <c r="M11" s="25">
        <v>-31.453816012079002</v>
      </c>
      <c r="N11" s="25">
        <v>-31.052993590575401</v>
      </c>
    </row>
    <row r="12" spans="2:14" x14ac:dyDescent="0.2">
      <c r="B12" s="27" t="s">
        <v>29</v>
      </c>
      <c r="C12" s="20" t="s">
        <v>245</v>
      </c>
      <c r="D12" s="20">
        <v>4.7</v>
      </c>
      <c r="E12" s="20">
        <v>0</v>
      </c>
      <c r="F12" s="20">
        <v>0</v>
      </c>
      <c r="G12" s="20">
        <v>40.334324000000002</v>
      </c>
      <c r="H12" s="20">
        <v>0</v>
      </c>
      <c r="I12" s="20">
        <v>0</v>
      </c>
      <c r="J12" s="20">
        <v>0</v>
      </c>
      <c r="K12" s="20"/>
      <c r="L12" s="20"/>
      <c r="M12" s="20"/>
      <c r="N12" s="20"/>
    </row>
    <row r="13" spans="2:14" x14ac:dyDescent="0.2">
      <c r="B13" s="76" t="s">
        <v>30</v>
      </c>
      <c r="C13" s="30" t="s">
        <v>246</v>
      </c>
      <c r="D13" s="30">
        <v>-466.2</v>
      </c>
      <c r="E13" s="30">
        <v>-477.9</v>
      </c>
      <c r="F13" s="30">
        <v>-426.9</v>
      </c>
      <c r="G13" s="30">
        <v>-452.68853704002908</v>
      </c>
      <c r="H13" s="30">
        <v>-423.23739279709355</v>
      </c>
      <c r="I13" s="30">
        <v>-384.69736331724334</v>
      </c>
      <c r="J13" s="30">
        <v>-333.53977395684495</v>
      </c>
      <c r="K13" s="30">
        <v>-350.16249729475049</v>
      </c>
      <c r="L13" s="30">
        <v>-276.0256432156512</v>
      </c>
      <c r="M13" s="30">
        <v>-274.49119695207901</v>
      </c>
      <c r="N13" s="30">
        <v>-280.07076321057536</v>
      </c>
    </row>
    <row r="14" spans="2:14" x14ac:dyDescent="0.2">
      <c r="B14" s="31" t="s">
        <v>31</v>
      </c>
      <c r="C14" s="23" t="s">
        <v>247</v>
      </c>
      <c r="D14" s="23">
        <v>145.80000000000001</v>
      </c>
      <c r="E14" s="23">
        <v>130.6</v>
      </c>
      <c r="F14" s="23">
        <v>99.5</v>
      </c>
      <c r="G14" s="23">
        <v>136.16482207997075</v>
      </c>
      <c r="H14" s="23">
        <v>117.78783766290655</v>
      </c>
      <c r="I14" s="23">
        <v>101.76832118275686</v>
      </c>
      <c r="J14" s="23">
        <v>75.325472583155033</v>
      </c>
      <c r="K14" s="23">
        <v>95.563614525249633</v>
      </c>
      <c r="L14" s="23">
        <v>92.467781554348946</v>
      </c>
      <c r="M14" s="23">
        <v>88.989082517920707</v>
      </c>
      <c r="N14" s="23">
        <v>64.751855049424577</v>
      </c>
    </row>
    <row r="15" spans="2:14" x14ac:dyDescent="0.2">
      <c r="B15" s="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2:14" x14ac:dyDescent="0.2">
      <c r="B16" s="41" t="s">
        <v>109</v>
      </c>
      <c r="C16" s="33" t="s">
        <v>248</v>
      </c>
      <c r="D16" s="33">
        <v>-60.3</v>
      </c>
      <c r="E16" s="33">
        <v>-58.6</v>
      </c>
      <c r="F16" s="33">
        <v>-56.2</v>
      </c>
      <c r="G16" s="33">
        <v>-53.346867229039113</v>
      </c>
      <c r="H16" s="33">
        <v>-55.967072910834823</v>
      </c>
      <c r="I16" s="33">
        <v>-51.668904617909206</v>
      </c>
      <c r="J16" s="33">
        <v>-48.582889880764156</v>
      </c>
      <c r="K16" s="33">
        <v>-43.165543877386995</v>
      </c>
      <c r="L16" s="33">
        <v>-36.042972468140199</v>
      </c>
      <c r="M16" s="33">
        <v>-35.724654835585298</v>
      </c>
      <c r="N16" s="33">
        <v>-30.6634610352218</v>
      </c>
    </row>
    <row r="17" spans="2:14" x14ac:dyDescent="0.2">
      <c r="B17" s="77" t="s">
        <v>33</v>
      </c>
      <c r="C17" s="34" t="s">
        <v>249</v>
      </c>
      <c r="D17" s="34">
        <v>85.5</v>
      </c>
      <c r="E17" s="34">
        <v>71.900000000000006</v>
      </c>
      <c r="F17" s="34">
        <v>43.3</v>
      </c>
      <c r="G17" s="34">
        <v>82.817954850931628</v>
      </c>
      <c r="H17" s="34">
        <v>61.820764752071739</v>
      </c>
      <c r="I17" s="34">
        <v>50.099416564847658</v>
      </c>
      <c r="J17" s="34">
        <v>26.742582702390873</v>
      </c>
      <c r="K17" s="34">
        <v>52.39807064786261</v>
      </c>
      <c r="L17" s="34">
        <v>56.424809086208739</v>
      </c>
      <c r="M17" s="34">
        <v>53.264427682335445</v>
      </c>
      <c r="N17" s="34">
        <v>34.088394014202805</v>
      </c>
    </row>
    <row r="18" spans="2:14" x14ac:dyDescent="0.2">
      <c r="B18" s="7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2:14" x14ac:dyDescent="0.2">
      <c r="B19" s="41" t="s">
        <v>34</v>
      </c>
      <c r="C19" s="33" t="s">
        <v>250</v>
      </c>
      <c r="D19" s="33">
        <v>-9</v>
      </c>
      <c r="E19" s="33">
        <v>-8.4</v>
      </c>
      <c r="F19" s="33">
        <v>-7</v>
      </c>
      <c r="G19" s="33">
        <v>-7.2258934580935277</v>
      </c>
      <c r="H19" s="33">
        <v>-7.2537703841514523</v>
      </c>
      <c r="I19" s="33">
        <v>-7.0894229643933517</v>
      </c>
      <c r="J19" s="33">
        <v>-6.3843859988367688</v>
      </c>
      <c r="K19" s="33">
        <v>-5.5053068948740602</v>
      </c>
      <c r="L19" s="33">
        <v>-4.0539731915407398</v>
      </c>
      <c r="M19" s="33">
        <v>-3.5616571495910998</v>
      </c>
      <c r="N19" s="33">
        <v>-3.86133551676952</v>
      </c>
    </row>
    <row r="20" spans="2:14" x14ac:dyDescent="0.2">
      <c r="B20" s="31" t="s">
        <v>35</v>
      </c>
      <c r="C20" s="23" t="s">
        <v>237</v>
      </c>
      <c r="D20" s="23">
        <v>76.599999999999994</v>
      </c>
      <c r="E20" s="23">
        <v>63.6</v>
      </c>
      <c r="F20" s="23">
        <v>36.299999999999997</v>
      </c>
      <c r="G20" s="23">
        <v>75.59206139283809</v>
      </c>
      <c r="H20" s="23">
        <v>54.566994367920287</v>
      </c>
      <c r="I20" s="23">
        <v>43.009993600454308</v>
      </c>
      <c r="J20" s="23">
        <v>20.358196703554103</v>
      </c>
      <c r="K20" s="23">
        <v>46.89276375298855</v>
      </c>
      <c r="L20" s="23">
        <v>52.370835894668005</v>
      </c>
      <c r="M20" s="23">
        <v>49.702770532744346</v>
      </c>
      <c r="N20" s="23">
        <v>30.227058497433287</v>
      </c>
    </row>
    <row r="21" spans="2:14" x14ac:dyDescent="0.2">
      <c r="B21" s="3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2:14" x14ac:dyDescent="0.2">
      <c r="B22" s="77" t="s">
        <v>36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4" x14ac:dyDescent="0.2">
      <c r="B23" s="26" t="s">
        <v>37</v>
      </c>
      <c r="C23" s="36" t="s">
        <v>157</v>
      </c>
      <c r="D23" s="36">
        <v>9.8000000000000007</v>
      </c>
      <c r="E23" s="36">
        <v>26.9</v>
      </c>
      <c r="F23" s="36">
        <v>1.5</v>
      </c>
      <c r="G23" s="36">
        <v>2.5795508599999994</v>
      </c>
      <c r="H23" s="36">
        <v>5.4793220800000002</v>
      </c>
      <c r="I23" s="36">
        <v>1.3512591199999997</v>
      </c>
      <c r="J23" s="36">
        <v>0.19396115999999999</v>
      </c>
      <c r="K23" s="36">
        <v>2.6461136189633487</v>
      </c>
      <c r="L23" s="36">
        <v>3.1383775568083578</v>
      </c>
      <c r="M23" s="36">
        <v>0.31220798597562177</v>
      </c>
      <c r="N23" s="36">
        <v>31.807847133836152</v>
      </c>
    </row>
    <row r="24" spans="2:14" x14ac:dyDescent="0.2">
      <c r="B24" s="27" t="s">
        <v>38</v>
      </c>
      <c r="C24" s="33" t="s">
        <v>251</v>
      </c>
      <c r="D24" s="33">
        <v>-17.100000000000001</v>
      </c>
      <c r="E24" s="33">
        <v>-14.8</v>
      </c>
      <c r="F24" s="33">
        <v>-13.2</v>
      </c>
      <c r="G24" s="33">
        <v>-50.628458931158065</v>
      </c>
      <c r="H24" s="33">
        <v>-32.307656374546859</v>
      </c>
      <c r="I24" s="33">
        <v>-13.216962421160421</v>
      </c>
      <c r="J24" s="33">
        <v>-26.81004177311139</v>
      </c>
      <c r="K24" s="33">
        <v>-18.221769147638248</v>
      </c>
      <c r="L24" s="33">
        <v>-13.908288809192934</v>
      </c>
      <c r="M24" s="33">
        <v>-23.74793540226457</v>
      </c>
      <c r="N24" s="33">
        <v>-15.99844318662961</v>
      </c>
    </row>
    <row r="25" spans="2:14" x14ac:dyDescent="0.2">
      <c r="B25" s="78" t="s">
        <v>39</v>
      </c>
      <c r="C25" s="38" t="s">
        <v>252</v>
      </c>
      <c r="D25" s="38">
        <v>-7.3</v>
      </c>
      <c r="E25" s="38">
        <v>12.1</v>
      </c>
      <c r="F25" s="38">
        <v>-11.6</v>
      </c>
      <c r="G25" s="38">
        <v>-48.04890807115806</v>
      </c>
      <c r="H25" s="38">
        <v>-26.82833429454686</v>
      </c>
      <c r="I25" s="38">
        <v>-11.865703301160421</v>
      </c>
      <c r="J25" s="38">
        <v>-26.616080613111389</v>
      </c>
      <c r="K25" s="38">
        <v>-15.575655528674901</v>
      </c>
      <c r="L25" s="38">
        <v>-10.769911252384576</v>
      </c>
      <c r="M25" s="38">
        <v>-23.435727416288948</v>
      </c>
      <c r="N25" s="38">
        <v>15.809403947206544</v>
      </c>
    </row>
    <row r="26" spans="2:14" x14ac:dyDescent="0.2">
      <c r="B26" s="1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2:14" x14ac:dyDescent="0.2">
      <c r="B27" s="35" t="s">
        <v>40</v>
      </c>
      <c r="C27" s="23" t="s">
        <v>253</v>
      </c>
      <c r="D27" s="23">
        <v>69.3</v>
      </c>
      <c r="E27" s="23">
        <v>75.599999999999994</v>
      </c>
      <c r="F27" s="23">
        <v>24.7</v>
      </c>
      <c r="G27" s="23">
        <v>27.54315332168003</v>
      </c>
      <c r="H27" s="23">
        <v>27.738660073373424</v>
      </c>
      <c r="I27" s="23">
        <v>31.144290299293882</v>
      </c>
      <c r="J27" s="23">
        <v>-6.2578839095572878</v>
      </c>
      <c r="K27" s="23">
        <v>31.31710822431365</v>
      </c>
      <c r="L27" s="23">
        <v>41.600924642283424</v>
      </c>
      <c r="M27" s="23">
        <v>26.267043116455401</v>
      </c>
      <c r="N27" s="23">
        <v>46.036462444639831</v>
      </c>
    </row>
    <row r="28" spans="2:14" x14ac:dyDescent="0.2">
      <c r="B28" s="39" t="s">
        <v>41</v>
      </c>
      <c r="C28" s="33" t="s">
        <v>254</v>
      </c>
      <c r="D28" s="33">
        <v>-19.5</v>
      </c>
      <c r="E28" s="33">
        <v>-17.5</v>
      </c>
      <c r="F28" s="33">
        <v>-6.5</v>
      </c>
      <c r="G28" s="33">
        <v>23.108743066193178</v>
      </c>
      <c r="H28" s="33">
        <v>-7.9165878989172507</v>
      </c>
      <c r="I28" s="33">
        <v>-10.198221797790442</v>
      </c>
      <c r="J28" s="33">
        <v>0.8100844815018281</v>
      </c>
      <c r="K28" s="33">
        <v>-18.348921287413301</v>
      </c>
      <c r="L28" s="33">
        <v>-1.5725778128118699</v>
      </c>
      <c r="M28" s="33">
        <v>-2.4922215440034701</v>
      </c>
      <c r="N28" s="33">
        <v>-10.895704591443801</v>
      </c>
    </row>
    <row r="29" spans="2:14" x14ac:dyDescent="0.2">
      <c r="B29" s="78" t="s">
        <v>42</v>
      </c>
      <c r="C29" s="38" t="s">
        <v>255</v>
      </c>
      <c r="D29" s="38">
        <v>49.8</v>
      </c>
      <c r="E29" s="38">
        <v>58.2</v>
      </c>
      <c r="F29" s="38">
        <v>18.2</v>
      </c>
      <c r="G29" s="38">
        <v>50.651896387873208</v>
      </c>
      <c r="H29" s="38">
        <v>19.822072174456174</v>
      </c>
      <c r="I29" s="38">
        <v>20.94606850150344</v>
      </c>
      <c r="J29" s="38">
        <v>-5.4477994280554594</v>
      </c>
      <c r="K29" s="38">
        <v>12.968186936900347</v>
      </c>
      <c r="L29" s="38">
        <v>40.028346829471559</v>
      </c>
      <c r="M29" s="38">
        <v>23.774821572451927</v>
      </c>
      <c r="N29" s="38">
        <v>35.140757853196028</v>
      </c>
    </row>
    <row r="30" spans="2:14" x14ac:dyDescent="0.2">
      <c r="B30" s="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2:14" x14ac:dyDescent="0.2">
      <c r="B31" s="77" t="s">
        <v>43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4" x14ac:dyDescent="0.2">
      <c r="B32" s="1" t="s">
        <v>44</v>
      </c>
      <c r="C32" s="25" t="s">
        <v>255</v>
      </c>
      <c r="D32" s="25">
        <v>49.8</v>
      </c>
      <c r="E32" s="25">
        <v>58.2</v>
      </c>
      <c r="F32" s="25">
        <v>18.2</v>
      </c>
      <c r="G32" s="25">
        <v>50.651896387873208</v>
      </c>
      <c r="H32" s="25">
        <v>19.822072174456174</v>
      </c>
      <c r="I32" s="25">
        <v>20.94606850150344</v>
      </c>
      <c r="J32" s="25">
        <v>-5.4477994280554594</v>
      </c>
      <c r="K32" s="25">
        <v>12.968186936900347</v>
      </c>
      <c r="L32" s="25">
        <v>40.028346829471559</v>
      </c>
      <c r="M32" s="25">
        <v>23.774821572451927</v>
      </c>
      <c r="N32" s="25">
        <v>35.140757853196028</v>
      </c>
    </row>
    <row r="33" spans="2:14" x14ac:dyDescent="0.2">
      <c r="B33" s="39" t="s">
        <v>45</v>
      </c>
      <c r="C33" s="40" t="s">
        <v>119</v>
      </c>
      <c r="D33" s="40">
        <v>0.27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</row>
    <row r="34" spans="2:14" x14ac:dyDescent="0.2">
      <c r="B34" s="77" t="s">
        <v>46</v>
      </c>
      <c r="C34" s="38" t="s">
        <v>255</v>
      </c>
      <c r="D34" s="38">
        <v>0.27</v>
      </c>
      <c r="E34" s="38">
        <v>58.2</v>
      </c>
      <c r="F34" s="38">
        <v>18.2</v>
      </c>
      <c r="G34" s="38">
        <v>50.651896387873208</v>
      </c>
      <c r="H34" s="38">
        <v>19.822072174456174</v>
      </c>
      <c r="I34" s="38">
        <v>20.94606850150344</v>
      </c>
      <c r="J34" s="38">
        <v>-5.4477994280554594</v>
      </c>
      <c r="K34" s="38">
        <v>12.968186936900347</v>
      </c>
      <c r="L34" s="38">
        <v>40.028346829471559</v>
      </c>
      <c r="M34" s="38">
        <v>23.774821572451927</v>
      </c>
      <c r="N34" s="38">
        <v>35.140757853196028</v>
      </c>
    </row>
    <row r="35" spans="2:14" x14ac:dyDescent="0.2"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E921-5EEC-804E-ACD4-A1C2BA45BE25}">
  <dimension ref="B1:P40"/>
  <sheetViews>
    <sheetView zoomScale="110" zoomScaleNormal="110" workbookViewId="0">
      <selection activeCell="E46" sqref="E46"/>
    </sheetView>
  </sheetViews>
  <sheetFormatPr baseColWidth="10" defaultColWidth="11" defaultRowHeight="14" x14ac:dyDescent="0.2"/>
  <cols>
    <col min="1" max="1" width="11" style="14"/>
    <col min="2" max="2" width="23.83203125" style="14" bestFit="1" customWidth="1"/>
    <col min="3" max="3" width="9.33203125" style="14" customWidth="1"/>
    <col min="4" max="16384" width="11" style="14"/>
  </cols>
  <sheetData>
    <row r="1" spans="2:16" x14ac:dyDescent="0.2">
      <c r="B1" s="42" t="s">
        <v>110</v>
      </c>
      <c r="C1" s="44" t="s">
        <v>209</v>
      </c>
      <c r="D1" s="44" t="s">
        <v>127</v>
      </c>
      <c r="E1" s="44" t="s">
        <v>125</v>
      </c>
      <c r="F1" s="44" t="s">
        <v>124</v>
      </c>
      <c r="G1" s="44" t="s">
        <v>5</v>
      </c>
      <c r="H1" s="73" t="s">
        <v>4</v>
      </c>
      <c r="I1" s="73" t="s">
        <v>3</v>
      </c>
      <c r="J1" s="73" t="s">
        <v>2</v>
      </c>
      <c r="K1" s="44" t="s">
        <v>6</v>
      </c>
      <c r="L1" s="73" t="s">
        <v>104</v>
      </c>
      <c r="M1" s="73" t="s">
        <v>107</v>
      </c>
      <c r="N1" s="73" t="s">
        <v>103</v>
      </c>
    </row>
    <row r="2" spans="2:16" x14ac:dyDescent="0.2">
      <c r="B2" s="43" t="s">
        <v>115</v>
      </c>
    </row>
    <row r="3" spans="2:16" x14ac:dyDescent="0.2">
      <c r="B3" s="45" t="s">
        <v>47</v>
      </c>
    </row>
    <row r="4" spans="2:16" x14ac:dyDescent="0.2">
      <c r="B4" s="46" t="s">
        <v>48</v>
      </c>
      <c r="C4" s="47" t="s">
        <v>203</v>
      </c>
      <c r="D4" s="47" t="s">
        <v>148</v>
      </c>
      <c r="E4" s="47">
        <v>1332</v>
      </c>
      <c r="F4" s="47">
        <v>1199</v>
      </c>
      <c r="G4" s="47">
        <v>1222.6486424887878</v>
      </c>
      <c r="H4" s="47">
        <v>1238.4089280716764</v>
      </c>
      <c r="I4" s="47">
        <v>1242.0541638876507</v>
      </c>
      <c r="J4" s="47">
        <v>1084.6099125236508</v>
      </c>
      <c r="K4" s="47">
        <v>1070.8099592084845</v>
      </c>
      <c r="L4" s="47">
        <v>926.24616140070134</v>
      </c>
      <c r="M4" s="47">
        <v>866.23651706419628</v>
      </c>
      <c r="N4" s="47">
        <v>883.96372117419628</v>
      </c>
      <c r="O4" s="48"/>
      <c r="P4" s="48"/>
    </row>
    <row r="5" spans="2:16" x14ac:dyDescent="0.2">
      <c r="B5" s="46" t="s">
        <v>49</v>
      </c>
      <c r="C5" s="47" t="s">
        <v>183</v>
      </c>
      <c r="D5" s="47" t="s">
        <v>149</v>
      </c>
      <c r="E5" s="47">
        <v>132.1</v>
      </c>
      <c r="F5" s="47">
        <v>110.6</v>
      </c>
      <c r="G5" s="47">
        <v>120.35687104727593</v>
      </c>
      <c r="H5" s="47">
        <v>130.15087315106615</v>
      </c>
      <c r="I5" s="47">
        <v>137.17825080923319</v>
      </c>
      <c r="J5" s="47">
        <v>107.17753226867183</v>
      </c>
      <c r="K5" s="47">
        <v>108.87977740496733</v>
      </c>
      <c r="L5" s="47">
        <v>88.954743466991701</v>
      </c>
      <c r="M5" s="47">
        <v>75.911082360663869</v>
      </c>
      <c r="N5" s="47">
        <v>79.684525890254974</v>
      </c>
      <c r="O5" s="48"/>
      <c r="P5" s="48"/>
    </row>
    <row r="6" spans="2:16" x14ac:dyDescent="0.2">
      <c r="B6" s="46" t="s">
        <v>50</v>
      </c>
      <c r="C6" s="47" t="s">
        <v>184</v>
      </c>
      <c r="D6" s="47" t="s">
        <v>150</v>
      </c>
      <c r="E6" s="47">
        <v>720.5</v>
      </c>
      <c r="F6" s="47">
        <v>714.7</v>
      </c>
      <c r="G6" s="47">
        <v>724.30913581051698</v>
      </c>
      <c r="H6" s="47">
        <v>713.68111693884828</v>
      </c>
      <c r="I6" s="47">
        <v>669.78535439868347</v>
      </c>
      <c r="J6" s="47">
        <v>593.47591325580174</v>
      </c>
      <c r="K6" s="47">
        <v>599.44708482822602</v>
      </c>
      <c r="L6" s="47">
        <v>537.53585987913448</v>
      </c>
      <c r="M6" s="47">
        <v>523.21661387771223</v>
      </c>
      <c r="N6" s="47">
        <v>539.55184503096393</v>
      </c>
      <c r="O6" s="48"/>
      <c r="P6" s="48"/>
    </row>
    <row r="7" spans="2:16" x14ac:dyDescent="0.2">
      <c r="B7" s="46" t="s">
        <v>51</v>
      </c>
      <c r="C7" s="47" t="s">
        <v>185</v>
      </c>
      <c r="D7" s="47" t="s">
        <v>151</v>
      </c>
      <c r="E7" s="47">
        <v>463.6</v>
      </c>
      <c r="F7" s="47">
        <v>412.3</v>
      </c>
      <c r="G7" s="47">
        <v>429.26713673637551</v>
      </c>
      <c r="H7" s="47">
        <v>423.68813833229279</v>
      </c>
      <c r="I7" s="47">
        <v>436.40550594126188</v>
      </c>
      <c r="J7" s="47">
        <v>307.25881936510592</v>
      </c>
      <c r="K7" s="47">
        <v>276.47094011002059</v>
      </c>
      <c r="L7" s="47">
        <v>225.96997251633309</v>
      </c>
      <c r="M7" s="47">
        <v>218.64121166469837</v>
      </c>
      <c r="N7" s="47">
        <v>225.97666068173663</v>
      </c>
      <c r="O7" s="48"/>
      <c r="P7" s="48"/>
    </row>
    <row r="8" spans="2:16" x14ac:dyDescent="0.2">
      <c r="B8" s="46" t="s">
        <v>52</v>
      </c>
      <c r="C8" s="47" t="s">
        <v>186</v>
      </c>
      <c r="D8" s="47" t="s">
        <v>152</v>
      </c>
      <c r="E8" s="47">
        <v>1.5</v>
      </c>
      <c r="F8" s="47">
        <v>1.2</v>
      </c>
      <c r="G8" s="47">
        <v>1.28408155</v>
      </c>
      <c r="H8" s="47">
        <v>1.3081665099999999</v>
      </c>
      <c r="I8" s="47">
        <v>3.08679543</v>
      </c>
      <c r="J8" s="47">
        <v>49.708217441479995</v>
      </c>
      <c r="K8" s="47">
        <v>1.0537573899999999</v>
      </c>
      <c r="L8" s="47">
        <v>25.585217849999999</v>
      </c>
      <c r="M8" s="47">
        <v>0.54730703999999952</v>
      </c>
      <c r="N8" s="47">
        <v>0.52171129000000005</v>
      </c>
      <c r="O8" s="48"/>
      <c r="P8" s="48"/>
    </row>
    <row r="9" spans="2:16" x14ac:dyDescent="0.2">
      <c r="B9" s="49" t="s">
        <v>53</v>
      </c>
      <c r="C9" s="50" t="s">
        <v>187</v>
      </c>
      <c r="D9" s="50" t="s">
        <v>153</v>
      </c>
      <c r="E9" s="50">
        <v>0.6</v>
      </c>
      <c r="F9" s="50">
        <v>4.7</v>
      </c>
      <c r="G9" s="50">
        <v>3.4611455899999997</v>
      </c>
      <c r="H9" s="50">
        <v>3.47391074</v>
      </c>
      <c r="I9" s="50">
        <v>13.555718240000001</v>
      </c>
      <c r="J9" s="50">
        <v>4.4743587200000006</v>
      </c>
      <c r="K9" s="50">
        <v>4.6014111500000006</v>
      </c>
      <c r="L9" s="50">
        <v>2.68629411</v>
      </c>
      <c r="M9" s="50">
        <v>5.25121518</v>
      </c>
      <c r="N9" s="50">
        <v>4.8513002100000007</v>
      </c>
      <c r="O9" s="48"/>
      <c r="P9" s="48"/>
    </row>
    <row r="10" spans="2:16" x14ac:dyDescent="0.2">
      <c r="B10" s="51" t="s">
        <v>54</v>
      </c>
      <c r="C10" s="52" t="s">
        <v>204</v>
      </c>
      <c r="D10" s="52" t="s">
        <v>128</v>
      </c>
      <c r="E10" s="52">
        <v>2650.1</v>
      </c>
      <c r="F10" s="52">
        <v>2442.6</v>
      </c>
      <c r="G10" s="52">
        <v>2501.3270132229554</v>
      </c>
      <c r="H10" s="52">
        <v>2510.7111337438841</v>
      </c>
      <c r="I10" s="52">
        <v>2502.0657887068287</v>
      </c>
      <c r="J10" s="52">
        <v>2146.7047535747101</v>
      </c>
      <c r="K10" s="52">
        <v>2061.2629300916983</v>
      </c>
      <c r="L10" s="52">
        <v>1806.9782492231602</v>
      </c>
      <c r="M10" s="52">
        <v>1689.803947187271</v>
      </c>
      <c r="N10" s="52">
        <v>1734.5497642771518</v>
      </c>
      <c r="O10" s="48"/>
      <c r="P10" s="48"/>
    </row>
    <row r="11" spans="2:16" x14ac:dyDescent="0.2">
      <c r="B11" s="5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8"/>
    </row>
    <row r="12" spans="2:16" x14ac:dyDescent="0.2">
      <c r="B12" s="45" t="s">
        <v>55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48"/>
    </row>
    <row r="13" spans="2:16" x14ac:dyDescent="0.2">
      <c r="B13" s="46" t="s">
        <v>56</v>
      </c>
      <c r="C13" s="47" t="s">
        <v>188</v>
      </c>
      <c r="D13" s="47" t="s">
        <v>129</v>
      </c>
      <c r="E13" s="47">
        <v>15.8</v>
      </c>
      <c r="F13" s="47">
        <v>12.9</v>
      </c>
      <c r="G13" s="47">
        <v>10.836461589999999</v>
      </c>
      <c r="H13" s="47">
        <v>15.287873919999999</v>
      </c>
      <c r="I13" s="47">
        <v>12.09472766</v>
      </c>
      <c r="J13" s="47">
        <v>2.6330883699999998</v>
      </c>
      <c r="K13" s="47">
        <v>2.7174771800000004</v>
      </c>
      <c r="L13" s="47">
        <v>1.83562476</v>
      </c>
      <c r="M13" s="47">
        <v>1.8742721600000003</v>
      </c>
      <c r="N13" s="47">
        <v>1.7258815499999998</v>
      </c>
      <c r="O13" s="48"/>
      <c r="P13" s="48"/>
    </row>
    <row r="14" spans="2:16" x14ac:dyDescent="0.2">
      <c r="B14" s="46" t="s">
        <v>57</v>
      </c>
      <c r="C14" s="47" t="s">
        <v>189</v>
      </c>
      <c r="D14" s="47" t="s">
        <v>130</v>
      </c>
      <c r="E14" s="47">
        <v>345.9</v>
      </c>
      <c r="F14" s="47">
        <v>270.8</v>
      </c>
      <c r="G14" s="47">
        <v>281.35563244999997</v>
      </c>
      <c r="H14" s="47">
        <v>299.56331083999999</v>
      </c>
      <c r="I14" s="47">
        <v>290.58082940999992</v>
      </c>
      <c r="J14" s="47">
        <v>245.29139574000001</v>
      </c>
      <c r="K14" s="47">
        <v>238.76248397000001</v>
      </c>
      <c r="L14" s="47">
        <v>238.33365627999999</v>
      </c>
      <c r="M14" s="47">
        <v>226.38748654</v>
      </c>
      <c r="N14" s="47">
        <v>211.94878382000002</v>
      </c>
      <c r="O14" s="48"/>
      <c r="P14" s="48"/>
    </row>
    <row r="15" spans="2:16" x14ac:dyDescent="0.2">
      <c r="B15" s="46" t="s">
        <v>58</v>
      </c>
      <c r="C15" s="47" t="s">
        <v>190</v>
      </c>
      <c r="D15" s="47" t="s">
        <v>131</v>
      </c>
      <c r="E15" s="47">
        <v>112.5</v>
      </c>
      <c r="F15" s="47">
        <v>148.4</v>
      </c>
      <c r="G15" s="47">
        <v>171.22839433999991</v>
      </c>
      <c r="H15" s="47">
        <v>123.97854474999998</v>
      </c>
      <c r="I15" s="47">
        <v>83.662653090000006</v>
      </c>
      <c r="J15" s="47">
        <v>63.867570389999997</v>
      </c>
      <c r="K15" s="47">
        <v>60.83827608</v>
      </c>
      <c r="L15" s="47">
        <v>41.63248505</v>
      </c>
      <c r="M15" s="47">
        <v>30.137674099999998</v>
      </c>
      <c r="N15" s="47">
        <v>27.45395122</v>
      </c>
      <c r="O15" s="48"/>
      <c r="P15" s="48"/>
    </row>
    <row r="16" spans="2:16" x14ac:dyDescent="0.2">
      <c r="B16" s="53" t="s">
        <v>59</v>
      </c>
      <c r="C16" s="50" t="s">
        <v>191</v>
      </c>
      <c r="D16" s="50" t="s">
        <v>132</v>
      </c>
      <c r="E16" s="50">
        <v>126.9</v>
      </c>
      <c r="F16" s="50">
        <v>150.1</v>
      </c>
      <c r="G16" s="50">
        <v>260.39645525000003</v>
      </c>
      <c r="H16" s="50">
        <v>157.66312217000007</v>
      </c>
      <c r="I16" s="50">
        <v>128.07708404000002</v>
      </c>
      <c r="J16" s="50">
        <v>145.02261392000008</v>
      </c>
      <c r="K16" s="50">
        <v>180.93200966999996</v>
      </c>
      <c r="L16" s="50">
        <v>130.73842680999996</v>
      </c>
      <c r="M16" s="50">
        <v>181.85985757999995</v>
      </c>
      <c r="N16" s="50">
        <v>167.94693874999996</v>
      </c>
      <c r="O16" s="48"/>
      <c r="P16" s="48"/>
    </row>
    <row r="17" spans="2:16" x14ac:dyDescent="0.2">
      <c r="B17" s="51" t="s">
        <v>60</v>
      </c>
      <c r="C17" s="52" t="s">
        <v>192</v>
      </c>
      <c r="D17" s="52" t="s">
        <v>133</v>
      </c>
      <c r="E17" s="52">
        <v>601.1</v>
      </c>
      <c r="F17" s="52">
        <v>582.29999999999995</v>
      </c>
      <c r="G17" s="52">
        <v>723.81694362999986</v>
      </c>
      <c r="H17" s="52">
        <v>596.49285168000006</v>
      </c>
      <c r="I17" s="52">
        <v>514.41529419999983</v>
      </c>
      <c r="J17" s="52">
        <v>456.81466842000015</v>
      </c>
      <c r="K17" s="52">
        <v>483.25024689999992</v>
      </c>
      <c r="L17" s="52">
        <v>412.54019289999997</v>
      </c>
      <c r="M17" s="52">
        <v>440.25929037999992</v>
      </c>
      <c r="N17" s="52">
        <v>409.07555533999994</v>
      </c>
      <c r="O17" s="48"/>
      <c r="P17" s="48"/>
    </row>
    <row r="18" spans="2:16" x14ac:dyDescent="0.2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  <c r="P18" s="48"/>
    </row>
    <row r="19" spans="2:16" x14ac:dyDescent="0.2">
      <c r="B19" s="54" t="s">
        <v>61</v>
      </c>
      <c r="C19" s="52" t="s">
        <v>205</v>
      </c>
      <c r="D19" s="52" t="s">
        <v>134</v>
      </c>
      <c r="E19" s="52">
        <v>3251.3</v>
      </c>
      <c r="F19" s="52">
        <v>3024.9</v>
      </c>
      <c r="G19" s="52">
        <v>3225.1439568529559</v>
      </c>
      <c r="H19" s="52">
        <v>3107.2039854238842</v>
      </c>
      <c r="I19" s="52">
        <v>3016.4810829068288</v>
      </c>
      <c r="J19" s="52">
        <v>2603.5194219947102</v>
      </c>
      <c r="K19" s="52">
        <v>2544.5131769916984</v>
      </c>
      <c r="L19" s="52">
        <v>2219.5184421231602</v>
      </c>
      <c r="M19" s="52">
        <v>2130.0632375672712</v>
      </c>
      <c r="N19" s="52">
        <v>2143.6253196171519</v>
      </c>
      <c r="O19" s="48"/>
      <c r="P19" s="48"/>
    </row>
    <row r="20" spans="2:16" x14ac:dyDescent="0.2">
      <c r="B20" s="51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8"/>
    </row>
    <row r="21" spans="2:16" x14ac:dyDescent="0.2">
      <c r="B21" s="51" t="s">
        <v>62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8"/>
    </row>
    <row r="22" spans="2:16" x14ac:dyDescent="0.2">
      <c r="B22" s="51" t="s">
        <v>63</v>
      </c>
      <c r="C22" s="52" t="s">
        <v>206</v>
      </c>
      <c r="D22" s="52" t="s">
        <v>135</v>
      </c>
      <c r="E22" s="52">
        <v>1710.4</v>
      </c>
      <c r="F22" s="52">
        <v>1592.5</v>
      </c>
      <c r="G22" s="52">
        <v>1619.597701426369</v>
      </c>
      <c r="H22" s="52">
        <v>709.69743627020432</v>
      </c>
      <c r="I22" s="52">
        <v>701.59868378093142</v>
      </c>
      <c r="J22" s="52">
        <v>680.87079246542316</v>
      </c>
      <c r="K22" s="52">
        <v>687.98237816170661</v>
      </c>
      <c r="L22" s="52">
        <v>662.90376520517771</v>
      </c>
      <c r="M22" s="52">
        <v>620.89324682479014</v>
      </c>
      <c r="N22" s="52">
        <v>601.36675980617872</v>
      </c>
      <c r="O22" s="48"/>
      <c r="P22" s="48"/>
    </row>
    <row r="23" spans="2:16" x14ac:dyDescent="0.2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48"/>
    </row>
    <row r="24" spans="2:16" x14ac:dyDescent="0.2">
      <c r="B24" s="55" t="s">
        <v>64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</row>
    <row r="25" spans="2:16" x14ac:dyDescent="0.2">
      <c r="B25" s="46" t="s">
        <v>65</v>
      </c>
      <c r="C25" s="47" t="s">
        <v>193</v>
      </c>
      <c r="D25" s="47" t="s">
        <v>136</v>
      </c>
      <c r="E25" s="47">
        <v>34.299999999999997</v>
      </c>
      <c r="F25" s="47">
        <v>23.3</v>
      </c>
      <c r="G25" s="47">
        <v>21.217894714264176</v>
      </c>
      <c r="H25" s="47">
        <v>67.076096040106322</v>
      </c>
      <c r="I25" s="47">
        <v>53.411682934803665</v>
      </c>
      <c r="J25" s="47">
        <v>32.797214216160398</v>
      </c>
      <c r="K25" s="47">
        <v>48.181346499116927</v>
      </c>
      <c r="L25" s="47">
        <v>54.140566354075723</v>
      </c>
      <c r="M25" s="47">
        <v>50.427229786981577</v>
      </c>
      <c r="N25" s="47">
        <v>49.922821519654228</v>
      </c>
      <c r="O25" s="48"/>
      <c r="P25" s="48"/>
    </row>
    <row r="26" spans="2:16" x14ac:dyDescent="0.2">
      <c r="B26" s="46" t="s">
        <v>66</v>
      </c>
      <c r="C26" s="47" t="s">
        <v>194</v>
      </c>
      <c r="D26" s="47" t="s">
        <v>137</v>
      </c>
      <c r="E26" s="47">
        <v>535.4</v>
      </c>
      <c r="F26" s="47">
        <v>534.5</v>
      </c>
      <c r="G26" s="47">
        <v>543.14379379890966</v>
      </c>
      <c r="H26" s="47">
        <v>529.1476508281246</v>
      </c>
      <c r="I26" s="47">
        <v>497.29082435147183</v>
      </c>
      <c r="J26" s="47">
        <v>422.39968814410128</v>
      </c>
      <c r="K26" s="47">
        <v>425.57736901537334</v>
      </c>
      <c r="L26" s="47">
        <v>373.95239871373013</v>
      </c>
      <c r="M26" s="47">
        <v>360.12917179591966</v>
      </c>
      <c r="N26" s="47">
        <v>376.61376768391864</v>
      </c>
      <c r="O26" s="48"/>
      <c r="P26" s="48"/>
    </row>
    <row r="27" spans="2:16" x14ac:dyDescent="0.2">
      <c r="B27" s="46" t="s">
        <v>67</v>
      </c>
      <c r="C27" s="47" t="s">
        <v>195</v>
      </c>
      <c r="D27" s="47" t="s">
        <v>138</v>
      </c>
      <c r="E27" s="47">
        <v>396.9</v>
      </c>
      <c r="F27" s="47">
        <v>238.2</v>
      </c>
      <c r="G27" s="47">
        <v>264.09875447761601</v>
      </c>
      <c r="H27" s="47">
        <v>1110.6953372453354</v>
      </c>
      <c r="I27" s="47">
        <v>1139.1275073101895</v>
      </c>
      <c r="J27" s="47">
        <v>866.4067235136323</v>
      </c>
      <c r="K27" s="47">
        <v>768.80708367050465</v>
      </c>
      <c r="L27" s="47">
        <v>596.15716749697242</v>
      </c>
      <c r="M27" s="47">
        <v>588.60243303415223</v>
      </c>
      <c r="N27" s="47">
        <v>640.4013311608993</v>
      </c>
      <c r="O27" s="48"/>
      <c r="P27" s="48"/>
    </row>
    <row r="28" spans="2:16" x14ac:dyDescent="0.2">
      <c r="B28" s="53" t="s">
        <v>68</v>
      </c>
      <c r="C28" s="50" t="s">
        <v>196</v>
      </c>
      <c r="D28" s="50" t="s">
        <v>139</v>
      </c>
      <c r="E28" s="50">
        <v>18.100000000000001</v>
      </c>
      <c r="F28" s="50">
        <v>11.5</v>
      </c>
      <c r="G28" s="50">
        <v>12.243039960000001</v>
      </c>
      <c r="H28" s="50">
        <v>54.947904900000005</v>
      </c>
      <c r="I28" s="50">
        <v>43.87725004</v>
      </c>
      <c r="J28" s="50">
        <v>60.645038891479984</v>
      </c>
      <c r="K28" s="50">
        <v>46.678064760000005</v>
      </c>
      <c r="L28" s="50">
        <v>29.013712099999999</v>
      </c>
      <c r="M28" s="50">
        <v>29.112604149999999</v>
      </c>
      <c r="N28" s="50">
        <v>29.777561949999999</v>
      </c>
      <c r="O28" s="48"/>
      <c r="P28" s="48"/>
    </row>
    <row r="29" spans="2:16" x14ac:dyDescent="0.2">
      <c r="B29" s="51" t="s">
        <v>69</v>
      </c>
      <c r="C29" s="52" t="s">
        <v>207</v>
      </c>
      <c r="D29" s="52" t="s">
        <v>140</v>
      </c>
      <c r="E29" s="52">
        <v>984.7</v>
      </c>
      <c r="F29" s="52">
        <v>807.4</v>
      </c>
      <c r="G29" s="52">
        <v>840.70348295078986</v>
      </c>
      <c r="H29" s="52">
        <v>1761.8669890135661</v>
      </c>
      <c r="I29" s="52">
        <v>1733.7072646364652</v>
      </c>
      <c r="J29" s="52">
        <v>1382.2486647653741</v>
      </c>
      <c r="K29" s="52">
        <v>1289.2438639449947</v>
      </c>
      <c r="L29" s="52">
        <v>1053.2638446647782</v>
      </c>
      <c r="M29" s="52">
        <v>1028.2714387670535</v>
      </c>
      <c r="N29" s="52">
        <v>1096.7154823144722</v>
      </c>
      <c r="O29" s="48"/>
      <c r="P29" s="48"/>
    </row>
    <row r="30" spans="2:16" x14ac:dyDescent="0.2">
      <c r="B30" s="5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8"/>
    </row>
    <row r="31" spans="2:16" x14ac:dyDescent="0.2">
      <c r="B31" s="55" t="s">
        <v>70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48"/>
    </row>
    <row r="32" spans="2:16" x14ac:dyDescent="0.2">
      <c r="B32" s="46" t="s">
        <v>71</v>
      </c>
      <c r="C32" s="47" t="s">
        <v>197</v>
      </c>
      <c r="D32" s="47" t="s">
        <v>141</v>
      </c>
      <c r="E32" s="47">
        <v>116.3</v>
      </c>
      <c r="F32" s="47">
        <v>136.30000000000001</v>
      </c>
      <c r="G32" s="47">
        <v>144.16044203999999</v>
      </c>
      <c r="H32" s="47">
        <v>122.13277146999999</v>
      </c>
      <c r="I32" s="47">
        <v>109.32256410999997</v>
      </c>
      <c r="J32" s="47">
        <v>99.638206909999994</v>
      </c>
      <c r="K32" s="47">
        <v>86.522195529999976</v>
      </c>
      <c r="L32" s="47">
        <v>87.969338149999999</v>
      </c>
      <c r="M32" s="47">
        <v>78.81501548</v>
      </c>
      <c r="N32" s="47">
        <v>88.789630000000002</v>
      </c>
      <c r="O32" s="48"/>
      <c r="P32" s="48"/>
    </row>
    <row r="33" spans="2:16" x14ac:dyDescent="0.2">
      <c r="B33" s="46" t="s">
        <v>72</v>
      </c>
      <c r="C33" s="47" t="s">
        <v>198</v>
      </c>
      <c r="D33" s="47" t="s">
        <v>142</v>
      </c>
      <c r="E33" s="47">
        <v>3.6</v>
      </c>
      <c r="F33" s="47">
        <v>5.7</v>
      </c>
      <c r="G33" s="47">
        <v>25.347708190000002</v>
      </c>
      <c r="H33" s="47">
        <v>1.6508044499999999</v>
      </c>
      <c r="I33" s="47">
        <v>3.0941914400000012</v>
      </c>
      <c r="J33" s="47">
        <v>17.003889349999998</v>
      </c>
      <c r="K33" s="47">
        <v>31.28384484</v>
      </c>
      <c r="L33" s="47">
        <v>15.914575810000001</v>
      </c>
      <c r="M33" s="47">
        <v>18.364844060000003</v>
      </c>
      <c r="N33" s="47">
        <v>19.665870729999998</v>
      </c>
      <c r="O33" s="48"/>
      <c r="P33" s="48"/>
    </row>
    <row r="34" spans="2:16" x14ac:dyDescent="0.2">
      <c r="B34" s="56" t="s">
        <v>73</v>
      </c>
      <c r="C34" s="47" t="s">
        <v>199</v>
      </c>
      <c r="D34" s="47" t="s">
        <v>143</v>
      </c>
      <c r="E34" s="47">
        <v>164.5</v>
      </c>
      <c r="F34" s="47">
        <v>157.80000000000001</v>
      </c>
      <c r="G34" s="47">
        <v>155.52437680822936</v>
      </c>
      <c r="H34" s="47">
        <v>155.54119577206538</v>
      </c>
      <c r="I34" s="47">
        <v>138.86204716462649</v>
      </c>
      <c r="J34" s="47">
        <v>128.24723843947658</v>
      </c>
      <c r="K34" s="47">
        <v>130.79028982891219</v>
      </c>
      <c r="L34" s="47">
        <v>120.1858178464537</v>
      </c>
      <c r="M34" s="47">
        <v>119.73826571871103</v>
      </c>
      <c r="N34" s="47">
        <v>120.5157925524577</v>
      </c>
      <c r="O34" s="48"/>
      <c r="P34" s="48"/>
    </row>
    <row r="35" spans="2:16" x14ac:dyDescent="0.2">
      <c r="B35" s="56" t="s">
        <v>74</v>
      </c>
      <c r="C35" s="47" t="s">
        <v>200</v>
      </c>
      <c r="D35" s="47" t="s">
        <v>144</v>
      </c>
      <c r="E35" s="47">
        <v>5.5</v>
      </c>
      <c r="F35" s="47">
        <v>13.1</v>
      </c>
      <c r="G35" s="47">
        <v>61.240878392384005</v>
      </c>
      <c r="H35" s="47">
        <v>62.981072758047254</v>
      </c>
      <c r="I35" s="47">
        <v>55.469497014806521</v>
      </c>
      <c r="J35" s="47">
        <v>93.485193751829868</v>
      </c>
      <c r="K35" s="47">
        <v>101.34512965985834</v>
      </c>
      <c r="L35" s="47">
        <v>103.06858357724927</v>
      </c>
      <c r="M35" s="47">
        <v>100.98682743698001</v>
      </c>
      <c r="N35" s="47">
        <v>73.511722858510012</v>
      </c>
    </row>
    <row r="36" spans="2:16" x14ac:dyDescent="0.2">
      <c r="B36" s="53" t="s">
        <v>75</v>
      </c>
      <c r="C36" s="50" t="s">
        <v>201</v>
      </c>
      <c r="D36" s="50" t="s">
        <v>145</v>
      </c>
      <c r="E36" s="50">
        <v>266.3</v>
      </c>
      <c r="F36" s="50">
        <v>312.10000000000002</v>
      </c>
      <c r="G36" s="50">
        <v>378.56936607999995</v>
      </c>
      <c r="H36" s="50">
        <v>293.33371568999996</v>
      </c>
      <c r="I36" s="50">
        <v>274.42683475999996</v>
      </c>
      <c r="J36" s="50">
        <v>202.02543631000003</v>
      </c>
      <c r="K36" s="50">
        <v>217.34547511000008</v>
      </c>
      <c r="L36" s="50">
        <v>176.21251687</v>
      </c>
      <c r="M36" s="50">
        <v>162.99359897999997</v>
      </c>
      <c r="N36" s="50">
        <v>143.06006136000002</v>
      </c>
    </row>
    <row r="37" spans="2:16" x14ac:dyDescent="0.2">
      <c r="B37" s="57" t="s">
        <v>76</v>
      </c>
      <c r="C37" s="58" t="s">
        <v>202</v>
      </c>
      <c r="D37" s="58" t="s">
        <v>146</v>
      </c>
      <c r="E37" s="58">
        <v>556.29999999999995</v>
      </c>
      <c r="F37" s="58">
        <v>625</v>
      </c>
      <c r="G37" s="58">
        <v>764.84277151061337</v>
      </c>
      <c r="H37" s="58">
        <v>635.63956014011262</v>
      </c>
      <c r="I37" s="58">
        <v>581.17513448943293</v>
      </c>
      <c r="J37" s="58">
        <v>540.39996476130636</v>
      </c>
      <c r="K37" s="58">
        <v>567.28693496877065</v>
      </c>
      <c r="L37" s="58">
        <v>503.35083225370295</v>
      </c>
      <c r="M37" s="58">
        <v>480.89855167569101</v>
      </c>
      <c r="N37" s="58">
        <v>445.5430775009678</v>
      </c>
    </row>
    <row r="38" spans="2:16" x14ac:dyDescent="0.2">
      <c r="B38" s="51" t="s">
        <v>77</v>
      </c>
      <c r="C38" s="52" t="s">
        <v>208</v>
      </c>
      <c r="D38" s="52" t="s">
        <v>147</v>
      </c>
      <c r="E38" s="52">
        <v>1540.9</v>
      </c>
      <c r="F38" s="52">
        <v>1432.5</v>
      </c>
      <c r="G38" s="52">
        <f>+G37+G29</f>
        <v>1605.5462544614034</v>
      </c>
      <c r="H38" s="52">
        <f>+H37+H29</f>
        <v>2397.5065491536789</v>
      </c>
      <c r="I38" s="52">
        <f t="shared" ref="I38" si="0">+I37+I29</f>
        <v>2314.8823991258982</v>
      </c>
      <c r="J38" s="52">
        <f>+J37+J29</f>
        <v>1922.6486295266805</v>
      </c>
      <c r="K38" s="52">
        <v>0</v>
      </c>
      <c r="L38" s="52">
        <v>0</v>
      </c>
      <c r="M38" s="52">
        <v>0</v>
      </c>
      <c r="N38" s="52">
        <v>0</v>
      </c>
    </row>
    <row r="39" spans="2:16" x14ac:dyDescent="0.2">
      <c r="B39" s="53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2:16" x14ac:dyDescent="0.2">
      <c r="B40" s="51" t="s">
        <v>78</v>
      </c>
      <c r="C40" s="52" t="s">
        <v>205</v>
      </c>
      <c r="D40" s="52" t="s">
        <v>134</v>
      </c>
      <c r="E40" s="52">
        <v>3251.3</v>
      </c>
      <c r="F40" s="52">
        <v>3024.9</v>
      </c>
      <c r="G40" s="52">
        <v>3225.1439558877723</v>
      </c>
      <c r="H40" s="52">
        <v>3107.2039854238833</v>
      </c>
      <c r="I40" s="52">
        <v>3016.4810829068292</v>
      </c>
      <c r="J40" s="52">
        <v>2603.5194219921036</v>
      </c>
      <c r="K40" s="52">
        <v>2544.5131770754715</v>
      </c>
      <c r="L40" s="52">
        <v>2219.518442123659</v>
      </c>
      <c r="M40" s="52">
        <v>2130.0632372675345</v>
      </c>
      <c r="N40" s="52">
        <v>2143.6253196216189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8755-DACA-374A-8998-3CB393AADD41}">
  <dimension ref="B1:N36"/>
  <sheetViews>
    <sheetView tabSelected="1" zoomScale="120" zoomScaleNormal="120" workbookViewId="0">
      <selection activeCell="E3" sqref="E3"/>
    </sheetView>
  </sheetViews>
  <sheetFormatPr baseColWidth="10" defaultColWidth="11" defaultRowHeight="14" x14ac:dyDescent="0.2"/>
  <cols>
    <col min="1" max="1" width="11" style="14"/>
    <col min="2" max="2" width="41.1640625" style="14" bestFit="1" customWidth="1"/>
    <col min="3" max="3" width="12.5" style="14" customWidth="1"/>
    <col min="4" max="16384" width="11" style="14"/>
  </cols>
  <sheetData>
    <row r="1" spans="2:14" ht="16.25" customHeight="1" x14ac:dyDescent="0.2">
      <c r="B1" s="59" t="s">
        <v>111</v>
      </c>
      <c r="C1" s="63" t="s">
        <v>209</v>
      </c>
      <c r="D1" s="63" t="s">
        <v>127</v>
      </c>
      <c r="E1" s="63" t="s">
        <v>125</v>
      </c>
      <c r="F1" s="63" t="s">
        <v>124</v>
      </c>
      <c r="G1" s="63" t="s">
        <v>5</v>
      </c>
      <c r="H1" s="63" t="s">
        <v>4</v>
      </c>
      <c r="I1" s="63" t="s">
        <v>3</v>
      </c>
      <c r="J1" s="63" t="s">
        <v>2</v>
      </c>
      <c r="K1" s="63" t="s">
        <v>6</v>
      </c>
      <c r="L1" s="63" t="s">
        <v>104</v>
      </c>
      <c r="M1" s="63" t="s">
        <v>107</v>
      </c>
      <c r="N1" s="63" t="s">
        <v>103</v>
      </c>
    </row>
    <row r="2" spans="2:14" x14ac:dyDescent="0.2">
      <c r="B2" s="7" t="s">
        <v>1</v>
      </c>
    </row>
    <row r="3" spans="2:14" x14ac:dyDescent="0.2">
      <c r="B3" s="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14" x14ac:dyDescent="0.2">
      <c r="B4" s="2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4" ht="16.25" customHeight="1" x14ac:dyDescent="0.2">
      <c r="B5" s="3" t="s">
        <v>40</v>
      </c>
      <c r="C5" s="66" t="s">
        <v>253</v>
      </c>
      <c r="D5" s="66">
        <v>69.3</v>
      </c>
      <c r="E5" s="66">
        <v>75.599999999999994</v>
      </c>
      <c r="F5" s="66">
        <v>24.7</v>
      </c>
      <c r="G5" s="66">
        <v>27.54315332167981</v>
      </c>
      <c r="H5" s="66">
        <v>27.736075185400974</v>
      </c>
      <c r="I5" s="67">
        <v>31.146875187266339</v>
      </c>
      <c r="J5" s="67">
        <v>-6.2578839095572842</v>
      </c>
      <c r="K5" s="67">
        <v>31.317108220203679</v>
      </c>
      <c r="L5" s="67">
        <v>41.706126217129693</v>
      </c>
      <c r="M5" s="67">
        <v>26.267043116455447</v>
      </c>
      <c r="N5" s="67">
        <v>46.036462444639831</v>
      </c>
    </row>
    <row r="6" spans="2:14" x14ac:dyDescent="0.2">
      <c r="B6" s="4" t="s">
        <v>79</v>
      </c>
      <c r="C6" s="66"/>
      <c r="D6" s="66"/>
      <c r="E6" s="66"/>
      <c r="F6" s="66"/>
      <c r="G6" s="66"/>
      <c r="H6" s="66"/>
      <c r="I6" s="66"/>
      <c r="J6" s="66"/>
      <c r="K6" s="68"/>
      <c r="L6" s="68"/>
      <c r="M6" s="66"/>
      <c r="N6" s="66"/>
    </row>
    <row r="7" spans="2:14" x14ac:dyDescent="0.2">
      <c r="B7" s="3" t="s">
        <v>80</v>
      </c>
      <c r="C7" s="66" t="s">
        <v>258</v>
      </c>
      <c r="D7" s="66">
        <v>69.3</v>
      </c>
      <c r="E7" s="66">
        <v>67</v>
      </c>
      <c r="F7" s="66">
        <v>63.2</v>
      </c>
      <c r="G7" s="66">
        <v>60.572760687132643</v>
      </c>
      <c r="H7" s="66">
        <v>63.220843294986281</v>
      </c>
      <c r="I7" s="67">
        <v>58.75796975557472</v>
      </c>
      <c r="J7" s="67">
        <v>54.967633706328741</v>
      </c>
      <c r="K7" s="67">
        <v>48.670850776371111</v>
      </c>
      <c r="L7" s="67">
        <v>40.096945659680955</v>
      </c>
      <c r="M7" s="67">
        <v>39.286311985176333</v>
      </c>
      <c r="N7" s="67">
        <v>34.524796551991294</v>
      </c>
    </row>
    <row r="8" spans="2:14" ht="16.25" customHeight="1" x14ac:dyDescent="0.2">
      <c r="B8" s="3" t="s">
        <v>81</v>
      </c>
      <c r="C8" s="66" t="s">
        <v>259</v>
      </c>
      <c r="D8" s="66">
        <v>-1.2</v>
      </c>
      <c r="E8" s="66">
        <v>-13.1</v>
      </c>
      <c r="F8" s="66">
        <v>-25.3</v>
      </c>
      <c r="G8" s="66">
        <v>-3.0808624332223644E-4</v>
      </c>
      <c r="H8" s="66">
        <v>0</v>
      </c>
      <c r="I8" s="66">
        <v>0</v>
      </c>
      <c r="J8" s="66">
        <v>-31.283536753756678</v>
      </c>
      <c r="K8" s="67">
        <v>0</v>
      </c>
      <c r="L8" s="67">
        <v>-9.9720504999999999</v>
      </c>
      <c r="M8" s="67">
        <v>0</v>
      </c>
      <c r="N8" s="67">
        <v>-9.9720504999999999</v>
      </c>
    </row>
    <row r="9" spans="2:14" x14ac:dyDescent="0.2">
      <c r="B9" s="3" t="s">
        <v>82</v>
      </c>
      <c r="C9" s="66" t="s">
        <v>260</v>
      </c>
      <c r="D9" s="66">
        <v>-5.9</v>
      </c>
      <c r="E9" s="66">
        <v>-2.7</v>
      </c>
      <c r="F9" s="66">
        <v>-4.5999999999999996</v>
      </c>
      <c r="G9" s="66">
        <v>-2.0050980799840001</v>
      </c>
      <c r="H9" s="66">
        <v>-1.4439488400160005</v>
      </c>
      <c r="I9" s="67">
        <v>-0.32145936998399938</v>
      </c>
      <c r="J9" s="67">
        <v>-1.4874813499999999</v>
      </c>
      <c r="K9" s="67">
        <v>0.68755187999999989</v>
      </c>
      <c r="L9" s="67">
        <v>2.2954383799999998</v>
      </c>
      <c r="M9" s="67">
        <v>-2.42499026</v>
      </c>
      <c r="N9" s="67">
        <v>-0.40899999999999997</v>
      </c>
    </row>
    <row r="10" spans="2:14" x14ac:dyDescent="0.2">
      <c r="B10" s="3" t="s">
        <v>83</v>
      </c>
      <c r="C10" s="66" t="s">
        <v>261</v>
      </c>
      <c r="D10" s="66">
        <v>7.3</v>
      </c>
      <c r="E10" s="66">
        <v>-12.1</v>
      </c>
      <c r="F10" s="66">
        <v>11.6</v>
      </c>
      <c r="G10" s="66">
        <v>48.048908071158067</v>
      </c>
      <c r="H10" s="66">
        <v>26.830919172519316</v>
      </c>
      <c r="I10" s="67">
        <v>11.862967082247273</v>
      </c>
      <c r="J10" s="67">
        <v>26.616231954052076</v>
      </c>
      <c r="K10" s="67">
        <v>15.576076862597116</v>
      </c>
      <c r="L10" s="67">
        <v>10.664709677538379</v>
      </c>
      <c r="M10" s="67">
        <v>23.436165747975163</v>
      </c>
      <c r="N10" s="67">
        <v>-15.809842278892756</v>
      </c>
    </row>
    <row r="11" spans="2:14" x14ac:dyDescent="0.2">
      <c r="B11" s="3" t="s">
        <v>84</v>
      </c>
      <c r="C11" s="66" t="s">
        <v>262</v>
      </c>
      <c r="D11" s="66">
        <v>-19.8</v>
      </c>
      <c r="E11" s="66">
        <v>-107.9</v>
      </c>
      <c r="F11" s="66">
        <v>-43.1</v>
      </c>
      <c r="G11" s="66">
        <v>82.672562090000071</v>
      </c>
      <c r="H11" s="66">
        <v>-14.738431059999996</v>
      </c>
      <c r="I11" s="67">
        <v>1.7804197711999841</v>
      </c>
      <c r="J11" s="67">
        <v>-11.954664471200058</v>
      </c>
      <c r="K11" s="67">
        <v>19.169433410000053</v>
      </c>
      <c r="L11" s="67">
        <v>-1.0291816600000026</v>
      </c>
      <c r="M11" s="67">
        <v>-7.311893109999998</v>
      </c>
      <c r="N11" s="67">
        <v>-13.105464230000001</v>
      </c>
    </row>
    <row r="12" spans="2:14" ht="16.25" customHeight="1" x14ac:dyDescent="0.2">
      <c r="B12" s="5" t="s">
        <v>85</v>
      </c>
      <c r="C12" s="69" t="s">
        <v>263</v>
      </c>
      <c r="D12" s="69">
        <v>14.4</v>
      </c>
      <c r="E12" s="69">
        <v>25.3</v>
      </c>
      <c r="F12" s="69">
        <v>8</v>
      </c>
      <c r="G12" s="69">
        <v>-76.596867422050508</v>
      </c>
      <c r="H12" s="69">
        <v>6.0290000000000106</v>
      </c>
      <c r="I12" s="70">
        <v>-55.46798217266501</v>
      </c>
      <c r="J12" s="70">
        <v>11.19051892642168</v>
      </c>
      <c r="K12" s="70">
        <v>19.593162017286168</v>
      </c>
      <c r="L12" s="70">
        <v>8.0566692671827802</v>
      </c>
      <c r="M12" s="70">
        <v>-15.31938987414085</v>
      </c>
      <c r="N12" s="70">
        <v>21.751343674666799</v>
      </c>
    </row>
    <row r="13" spans="2:14" x14ac:dyDescent="0.2">
      <c r="B13" s="6" t="s">
        <v>86</v>
      </c>
      <c r="C13" s="71" t="s">
        <v>238</v>
      </c>
      <c r="D13" s="71">
        <v>133.30000000000001</v>
      </c>
      <c r="E13" s="71">
        <v>32.200000000000003</v>
      </c>
      <c r="F13" s="71">
        <v>34.4</v>
      </c>
      <c r="G13" s="71">
        <v>140.23511058169277</v>
      </c>
      <c r="H13" s="71">
        <v>107.63445775289053</v>
      </c>
      <c r="I13" s="72">
        <v>47.75879025363934</v>
      </c>
      <c r="J13" s="72">
        <v>41.790818102288476</v>
      </c>
      <c r="K13" s="72">
        <v>135.01418316645822</v>
      </c>
      <c r="L13" s="72">
        <v>91.818657041531793</v>
      </c>
      <c r="M13" s="72">
        <v>63.933247605466086</v>
      </c>
      <c r="N13" s="72">
        <v>63.016245662405161</v>
      </c>
    </row>
    <row r="14" spans="2:14" x14ac:dyDescent="0.2">
      <c r="B14" s="2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2:14" x14ac:dyDescent="0.2">
      <c r="B15" s="2" t="s">
        <v>87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2:14" x14ac:dyDescent="0.2">
      <c r="B16" s="3" t="s">
        <v>88</v>
      </c>
      <c r="C16" s="66" t="s">
        <v>264</v>
      </c>
      <c r="D16" s="66">
        <v>-124.8</v>
      </c>
      <c r="E16" s="66">
        <v>-93.4</v>
      </c>
      <c r="F16" s="66">
        <v>2.2737367544323206E-13</v>
      </c>
      <c r="G16" s="66">
        <v>2.2737367544323206E-13</v>
      </c>
      <c r="H16" s="66">
        <v>0</v>
      </c>
      <c r="I16" s="67">
        <v>-103.80050717701991</v>
      </c>
      <c r="J16" s="67">
        <v>-110.28446204343541</v>
      </c>
      <c r="K16" s="67">
        <v>-124.2056327267245</v>
      </c>
      <c r="L16" s="67">
        <v>-97.197985230895497</v>
      </c>
      <c r="M16" s="67">
        <v>-15.699999999999996</v>
      </c>
      <c r="N16" s="67">
        <v>-55.05671060670452</v>
      </c>
    </row>
    <row r="17" spans="2:14" x14ac:dyDescent="0.2">
      <c r="B17" s="3" t="s">
        <v>89</v>
      </c>
      <c r="C17" s="66" t="s">
        <v>265</v>
      </c>
      <c r="D17" s="66">
        <v>-7.1</v>
      </c>
      <c r="E17" s="66">
        <v>-25.1</v>
      </c>
      <c r="F17" s="66">
        <v>-10.6</v>
      </c>
      <c r="G17" s="66">
        <v>-26.562569394815426</v>
      </c>
      <c r="H17" s="66">
        <v>-21.113269033122329</v>
      </c>
      <c r="I17" s="67">
        <v>-13.975147148352201</v>
      </c>
      <c r="J17" s="67">
        <v>-9.165612051725061</v>
      </c>
      <c r="K17" s="67">
        <v>-45.230397479515304</v>
      </c>
      <c r="L17" s="67">
        <v>-6.3119925204847007</v>
      </c>
      <c r="M17" s="67">
        <v>-1.1925000000000008</v>
      </c>
      <c r="N17" s="67">
        <v>-8.8651099999999996</v>
      </c>
    </row>
    <row r="18" spans="2:14" x14ac:dyDescent="0.2">
      <c r="B18" s="3" t="s">
        <v>90</v>
      </c>
      <c r="C18" s="66" t="s">
        <v>266</v>
      </c>
      <c r="D18" s="66">
        <v>9.6999999999999993</v>
      </c>
      <c r="E18" s="66">
        <v>6.8</v>
      </c>
      <c r="F18" s="66">
        <v>6.6</v>
      </c>
      <c r="G18" s="66">
        <v>6.2628922604730022</v>
      </c>
      <c r="H18" s="66">
        <v>1.3862950963486611</v>
      </c>
      <c r="I18" s="67">
        <v>2.0438649916200009</v>
      </c>
      <c r="J18" s="67">
        <v>2.92557935</v>
      </c>
      <c r="K18" s="67">
        <v>2.407467030626</v>
      </c>
      <c r="L18" s="67">
        <v>2</v>
      </c>
      <c r="M18" s="67">
        <v>4.1925329693739997</v>
      </c>
      <c r="N18" s="67">
        <v>0</v>
      </c>
    </row>
    <row r="19" spans="2:14" x14ac:dyDescent="0.2">
      <c r="B19" s="6" t="s">
        <v>91</v>
      </c>
      <c r="C19" s="71" t="s">
        <v>267</v>
      </c>
      <c r="D19" s="71">
        <v>-126.9</v>
      </c>
      <c r="E19" s="71">
        <v>-111.7</v>
      </c>
      <c r="F19" s="71">
        <v>-23.1</v>
      </c>
      <c r="G19" s="71">
        <v>-20.299677134342204</v>
      </c>
      <c r="H19" s="71">
        <v>-19.726973936773646</v>
      </c>
      <c r="I19" s="72">
        <v>-115.73178933375212</v>
      </c>
      <c r="J19" s="72">
        <v>-116.52449474516047</v>
      </c>
      <c r="K19" s="72">
        <v>-167.02856317561378</v>
      </c>
      <c r="L19" s="72">
        <v>-101.50997775138022</v>
      </c>
      <c r="M19" s="72">
        <v>-12.699967030625992</v>
      </c>
      <c r="N19" s="72">
        <v>-63.921820606704522</v>
      </c>
    </row>
    <row r="20" spans="2:14" ht="16.25" customHeight="1" x14ac:dyDescent="0.2">
      <c r="B20" s="2"/>
      <c r="C20" s="64" t="s">
        <v>268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2:14" x14ac:dyDescent="0.2">
      <c r="B21" s="2" t="s">
        <v>92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2:14" x14ac:dyDescent="0.2">
      <c r="B22" s="3" t="s">
        <v>93</v>
      </c>
      <c r="C22" s="66" t="s">
        <v>119</v>
      </c>
      <c r="D22" s="66" t="s">
        <v>126</v>
      </c>
      <c r="E22" s="66" t="s">
        <v>126</v>
      </c>
      <c r="F22" s="66" t="s">
        <v>126</v>
      </c>
      <c r="G22" s="66">
        <v>910.36965559199996</v>
      </c>
      <c r="H22" s="66">
        <v>0</v>
      </c>
      <c r="I22" s="67">
        <v>3.6166020000000025</v>
      </c>
      <c r="J22" s="67">
        <v>0.86478690999999719</v>
      </c>
      <c r="K22" s="67">
        <v>0</v>
      </c>
      <c r="L22" s="67">
        <v>-0.52941784999999997</v>
      </c>
      <c r="M22" s="67">
        <v>-6.3504757008558954E-14</v>
      </c>
      <c r="N22" s="67">
        <v>2.4876520000000637</v>
      </c>
    </row>
    <row r="23" spans="2:14" x14ac:dyDescent="0.2">
      <c r="B23" s="3" t="s">
        <v>94</v>
      </c>
      <c r="C23" s="66" t="s">
        <v>269</v>
      </c>
      <c r="D23" s="66">
        <v>132.1</v>
      </c>
      <c r="E23" s="66">
        <v>117</v>
      </c>
      <c r="F23" s="66" t="s">
        <v>126</v>
      </c>
      <c r="G23" s="66">
        <v>244.40000000000003</v>
      </c>
      <c r="H23" s="66">
        <v>0.46189807999996901</v>
      </c>
      <c r="I23" s="67">
        <v>195.018216666667</v>
      </c>
      <c r="J23" s="67">
        <v>107.17718333333301</v>
      </c>
      <c r="K23" s="67">
        <v>218.37659000000002</v>
      </c>
      <c r="L23" s="67">
        <v>0</v>
      </c>
      <c r="M23" s="67">
        <v>5.5</v>
      </c>
      <c r="N23" s="67">
        <v>43</v>
      </c>
    </row>
    <row r="24" spans="2:14" x14ac:dyDescent="0.2">
      <c r="B24" s="3" t="s">
        <v>95</v>
      </c>
      <c r="C24" s="66" t="s">
        <v>270</v>
      </c>
      <c r="D24" s="66">
        <v>-15.1</v>
      </c>
      <c r="E24" s="66">
        <v>-2.2999999999999998</v>
      </c>
      <c r="F24" s="66">
        <v>-76.400000000000006</v>
      </c>
      <c r="G24" s="66">
        <v>-1108.98537956</v>
      </c>
      <c r="H24" s="66">
        <v>-7.5115176943779858</v>
      </c>
      <c r="I24" s="67">
        <v>-108.14196419842172</v>
      </c>
      <c r="J24" s="67">
        <v>-10.6142083132893</v>
      </c>
      <c r="K24" s="67">
        <v>-79.091139126754996</v>
      </c>
      <c r="L24" s="67">
        <v>0</v>
      </c>
      <c r="M24" s="67">
        <v>-2.7005603333300598E-2</v>
      </c>
      <c r="N24" s="67">
        <v>-12.347994396666699</v>
      </c>
    </row>
    <row r="25" spans="2:14" x14ac:dyDescent="0.2">
      <c r="B25" s="3" t="s">
        <v>96</v>
      </c>
      <c r="C25" s="66" t="s">
        <v>271</v>
      </c>
      <c r="D25" s="66">
        <v>-35.700000000000003</v>
      </c>
      <c r="E25" s="66">
        <v>-35.200000000000003</v>
      </c>
      <c r="F25" s="66">
        <v>-36.6</v>
      </c>
      <c r="G25" s="66">
        <v>-38.145297385249066</v>
      </c>
      <c r="H25" s="66">
        <v>-32.270319354963704</v>
      </c>
      <c r="I25" s="67">
        <v>-34.626327827342394</v>
      </c>
      <c r="J25" s="67">
        <v>-29.429672676773119</v>
      </c>
      <c r="K25" s="67">
        <v>-31.065495514493989</v>
      </c>
      <c r="L25" s="67">
        <v>-28.481818587821479</v>
      </c>
      <c r="M25" s="67">
        <v>-28.265044832210968</v>
      </c>
      <c r="N25" s="67">
        <v>-26.83450837572736</v>
      </c>
    </row>
    <row r="26" spans="2:14" ht="16.25" customHeight="1" x14ac:dyDescent="0.2">
      <c r="B26" s="5" t="s">
        <v>97</v>
      </c>
      <c r="C26" s="66" t="s">
        <v>272</v>
      </c>
      <c r="D26" s="66">
        <v>-3.7</v>
      </c>
      <c r="E26" s="66">
        <v>-3.5</v>
      </c>
      <c r="F26" s="66">
        <v>-2.4</v>
      </c>
      <c r="G26" s="66">
        <v>-14.184283999999977</v>
      </c>
      <c r="H26" s="66">
        <v>-14.592694116895803</v>
      </c>
      <c r="I26" s="67">
        <v>-11.728895460204519</v>
      </c>
      <c r="J26" s="67">
        <v>-9.8037003145461803</v>
      </c>
      <c r="K26" s="70"/>
      <c r="L26" s="70"/>
      <c r="M26" s="70"/>
      <c r="N26" s="70"/>
    </row>
    <row r="27" spans="2:14" x14ac:dyDescent="0.2">
      <c r="B27" s="5" t="s">
        <v>106</v>
      </c>
      <c r="C27" s="69" t="s">
        <v>273</v>
      </c>
      <c r="D27" s="69">
        <v>-5.9</v>
      </c>
      <c r="E27" s="69">
        <v>-17.399999999999999</v>
      </c>
      <c r="F27" s="69">
        <v>-1.6</v>
      </c>
      <c r="G27" s="69">
        <v>-8.5836170300000241</v>
      </c>
      <c r="H27" s="69">
        <v>-3.9479323992761977</v>
      </c>
      <c r="I27" s="70">
        <v>4.9224333844231012</v>
      </c>
      <c r="J27" s="70">
        <v>-15.121729803500401</v>
      </c>
      <c r="K27" s="70">
        <v>-17.759183350130805</v>
      </c>
      <c r="L27" s="70">
        <v>-2.9011194384669992</v>
      </c>
      <c r="M27" s="70">
        <v>-2.897488110475571</v>
      </c>
      <c r="N27" s="70">
        <v>-9.14282512537293</v>
      </c>
    </row>
    <row r="28" spans="2:14" x14ac:dyDescent="0.2">
      <c r="B28" s="6" t="s">
        <v>98</v>
      </c>
      <c r="C28" s="71" t="s">
        <v>274</v>
      </c>
      <c r="D28" s="71">
        <v>71.8</v>
      </c>
      <c r="E28" s="71">
        <v>58.6</v>
      </c>
      <c r="F28" s="71">
        <v>-117.1</v>
      </c>
      <c r="G28" s="71">
        <v>-15.128922383248973</v>
      </c>
      <c r="H28" s="71">
        <v>-57.860565485513732</v>
      </c>
      <c r="I28" s="72">
        <v>49.060064565121493</v>
      </c>
      <c r="J28" s="72">
        <v>43.072659135224001</v>
      </c>
      <c r="K28" s="72">
        <v>83.128204977097042</v>
      </c>
      <c r="L28" s="72">
        <v>-39.899009402168176</v>
      </c>
      <c r="M28" s="72">
        <v>-33.531742829454629</v>
      </c>
      <c r="N28" s="72">
        <v>-10.398967447377899</v>
      </c>
    </row>
    <row r="29" spans="2:14" x14ac:dyDescent="0.2">
      <c r="B29" s="5"/>
      <c r="C29" s="69" t="s">
        <v>275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2:14" x14ac:dyDescent="0.2">
      <c r="B30" s="6" t="s">
        <v>99</v>
      </c>
      <c r="C30" s="71" t="s">
        <v>276</v>
      </c>
      <c r="D30" s="71">
        <v>78.2</v>
      </c>
      <c r="E30" s="71">
        <v>-21</v>
      </c>
      <c r="F30" s="71">
        <v>-105.7</v>
      </c>
      <c r="G30" s="71">
        <v>104.80651106410158</v>
      </c>
      <c r="H30" s="71">
        <v>30.046918330603134</v>
      </c>
      <c r="I30" s="72">
        <v>-18.912934514991278</v>
      </c>
      <c r="J30" s="72">
        <v>-31.661017507647983</v>
      </c>
      <c r="K30" s="72">
        <v>51.113824967941483</v>
      </c>
      <c r="L30" s="72">
        <v>-49.598277690562639</v>
      </c>
      <c r="M30" s="72">
        <v>17.573910996550985</v>
      </c>
      <c r="N30" s="72">
        <v>-11.168968064296742</v>
      </c>
    </row>
    <row r="31" spans="2:14" x14ac:dyDescent="0.2">
      <c r="B31" s="2" t="s">
        <v>100</v>
      </c>
      <c r="C31" s="64" t="s">
        <v>132</v>
      </c>
      <c r="D31" s="64">
        <v>126.9</v>
      </c>
      <c r="E31" s="64">
        <v>150.1</v>
      </c>
      <c r="F31" s="64">
        <v>260.39999999999998</v>
      </c>
      <c r="G31" s="64">
        <v>157.61365414983513</v>
      </c>
      <c r="H31" s="64">
        <v>128.07746257327076</v>
      </c>
      <c r="I31" s="70">
        <v>145.02382561724534</v>
      </c>
      <c r="J31" s="70">
        <v>180.93224659591002</v>
      </c>
      <c r="K31" s="64">
        <v>130.73840679359185</v>
      </c>
      <c r="L31" s="64">
        <v>181.85948929202209</v>
      </c>
      <c r="M31" s="64">
        <v>167.94758743597112</v>
      </c>
      <c r="N31" s="64">
        <v>171.830783</v>
      </c>
    </row>
    <row r="32" spans="2:14" x14ac:dyDescent="0.2">
      <c r="B32" s="3" t="s">
        <v>101</v>
      </c>
      <c r="C32" s="66" t="s">
        <v>277</v>
      </c>
      <c r="D32" s="66">
        <v>-3.8</v>
      </c>
      <c r="E32" s="66">
        <v>-2.2000000000000002</v>
      </c>
      <c r="F32" s="66">
        <v>-4.5999999999999996</v>
      </c>
      <c r="G32" s="66">
        <v>-2.0238854787150697</v>
      </c>
      <c r="H32" s="66">
        <v>-0.51072675403875989</v>
      </c>
      <c r="I32" s="67">
        <v>1.9665714710167039</v>
      </c>
      <c r="J32" s="67">
        <v>-4.2474034710167041</v>
      </c>
      <c r="K32" s="67">
        <v>-0.92595055720680386</v>
      </c>
      <c r="L32" s="67">
        <v>-1.5228048078676077</v>
      </c>
      <c r="M32" s="67">
        <v>-3.6620091405000057</v>
      </c>
      <c r="N32" s="67">
        <v>7.2857725002678659</v>
      </c>
    </row>
    <row r="33" spans="2:14" x14ac:dyDescent="0.2">
      <c r="B33" s="6" t="s">
        <v>102</v>
      </c>
      <c r="C33" s="71" t="s">
        <v>191</v>
      </c>
      <c r="D33" s="71">
        <v>201.3</v>
      </c>
      <c r="E33" s="71">
        <v>126.9</v>
      </c>
      <c r="F33" s="71">
        <v>150.1</v>
      </c>
      <c r="G33" s="71">
        <v>260.39627973522164</v>
      </c>
      <c r="H33" s="71">
        <v>157.61365414983513</v>
      </c>
      <c r="I33" s="72">
        <v>128.07746257327076</v>
      </c>
      <c r="J33" s="72">
        <v>145.02382561724534</v>
      </c>
      <c r="K33" s="71">
        <v>180.92628120432653</v>
      </c>
      <c r="L33" s="71">
        <v>130.73840679359185</v>
      </c>
      <c r="M33" s="71">
        <v>181.85948929202209</v>
      </c>
      <c r="N33" s="71">
        <v>167.94758743597112</v>
      </c>
    </row>
    <row r="36" spans="2:14" x14ac:dyDescent="0.2">
      <c r="B36" s="14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66b03f5-6772-489c-afe7-682b38f89003">
      <Terms xmlns="http://schemas.microsoft.com/office/infopath/2007/PartnerControls"/>
    </lcf76f155ced4ddcb4097134ff3c332f>
    <TaxCatchAll xmlns="bd5b4633-c6df-4efa-acd6-e93fa29aa129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4D07A57142B498F195DCD676A4450" ma:contentTypeVersion="20" ma:contentTypeDescription="Create a new document." ma:contentTypeScope="" ma:versionID="d898d05dfd04f4df86b7dac825acdf65">
  <xsd:schema xmlns:xsd="http://www.w3.org/2001/XMLSchema" xmlns:xs="http://www.w3.org/2001/XMLSchema" xmlns:p="http://schemas.microsoft.com/office/2006/metadata/properties" xmlns:ns1="http://schemas.microsoft.com/sharepoint/v3" xmlns:ns2="bd5b4633-c6df-4efa-acd6-e93fa29aa129" xmlns:ns3="066b03f5-6772-489c-afe7-682b38f89003" targetNamespace="http://schemas.microsoft.com/office/2006/metadata/properties" ma:root="true" ma:fieldsID="9f5a61275ca08b8c6418f5be57a93416" ns1:_="" ns2:_="" ns3:_="">
    <xsd:import namespace="http://schemas.microsoft.com/sharepoint/v3"/>
    <xsd:import namespace="bd5b4633-c6df-4efa-acd6-e93fa29aa129"/>
    <xsd:import namespace="066b03f5-6772-489c-afe7-682b38f8900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b4633-c6df-4efa-acd6-e93fa29aa1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cbe0aecf-1f2a-4acd-ac33-16e5ba3d761b}" ma:internalName="TaxCatchAll" ma:showField="CatchAllData" ma:web="bd5b4633-c6df-4efa-acd6-e93fa29aa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b03f5-6772-489c-afe7-682b38f89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3623110-0551-4290-bfcb-74c6a5499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7A847-1FBA-4274-B4A8-3918694607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66b03f5-6772-489c-afe7-682b38f89003"/>
    <ds:schemaRef ds:uri="bd5b4633-c6df-4efa-acd6-e93fa29aa129"/>
  </ds:schemaRefs>
</ds:datastoreItem>
</file>

<file path=customXml/itemProps2.xml><?xml version="1.0" encoding="utf-8"?>
<ds:datastoreItem xmlns:ds="http://schemas.openxmlformats.org/officeDocument/2006/customXml" ds:itemID="{D9718F7D-F89E-48F5-81E1-1E9B225B0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99DA02-6B81-4F56-BFB4-D07A89CF7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5b4633-c6df-4efa-acd6-e93fa29aa129"/>
    <ds:schemaRef ds:uri="066b03f5-6772-489c-afe7-682b38f89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FINANCIAL OVERVIEW - Y</vt:lpstr>
      <vt:lpstr>PROFIT OR LOSS - Y</vt:lpstr>
      <vt:lpstr>BALANCE SHEET - Y</vt:lpstr>
      <vt:lpstr>CASH FLOW - Y</vt:lpstr>
      <vt:lpstr>FINANCIAL OVERVIEW - Q</vt:lpstr>
      <vt:lpstr>PROFIT OR LOSS - Q</vt:lpstr>
      <vt:lpstr>BALANCE SHEET - Q</vt:lpstr>
      <vt:lpstr>CASH FLOW - 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Eriksson</dc:creator>
  <cp:keywords/>
  <dc:description/>
  <cp:lastModifiedBy>Microsoft Office User</cp:lastModifiedBy>
  <cp:revision/>
  <dcterms:created xsi:type="dcterms:W3CDTF">2020-10-20T11:08:32Z</dcterms:created>
  <dcterms:modified xsi:type="dcterms:W3CDTF">2023-02-24T07:25:57Z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0x010100B3A4D07A57142B498F195DCD676A4450</vt:lpwstr>
  </property>
  <property fmtid="{D5CDD505-2E9C-101B-9397-08002B2CF9AE}" pid="3" name="MediaServiceImageTags">
    <vt:lpwstr/>
  </property>
</Properties>
</file>